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0" yWindow="480" windowWidth="20220" windowHeight="9870"/>
  </bookViews>
  <sheets>
    <sheet name="форма 10" sheetId="4" r:id="rId1"/>
  </sheets>
  <definedNames>
    <definedName name="_xlnm.Print_Area" localSheetId="0">'форма 10'!$A$1:$F$415</definedName>
  </definedNames>
  <calcPr calcId="144525"/>
</workbook>
</file>

<file path=xl/calcChain.xml><?xml version="1.0" encoding="utf-8"?>
<calcChain xmlns="http://schemas.openxmlformats.org/spreadsheetml/2006/main">
  <c r="G357" i="4" l="1"/>
  <c r="G358" i="4"/>
  <c r="G359" i="4"/>
  <c r="G360" i="4"/>
  <c r="G361" i="4"/>
  <c r="G356" i="4"/>
  <c r="E17" i="4" l="1"/>
  <c r="F17" i="4"/>
  <c r="E19" i="4"/>
  <c r="F19" i="4"/>
  <c r="E20" i="4"/>
  <c r="F20" i="4"/>
  <c r="E21" i="4"/>
  <c r="F21" i="4"/>
  <c r="E23" i="4"/>
  <c r="F23" i="4"/>
  <c r="E24" i="4"/>
  <c r="F24" i="4"/>
  <c r="E25" i="4"/>
  <c r="F25" i="4"/>
  <c r="E28" i="4"/>
  <c r="F28" i="4"/>
  <c r="F18" i="4" s="1"/>
  <c r="E32" i="4"/>
  <c r="E22" i="4" s="1"/>
  <c r="F32" i="4"/>
  <c r="F22" i="4" s="1"/>
  <c r="E38" i="4"/>
  <c r="E36" i="4" s="1"/>
  <c r="F38" i="4"/>
  <c r="F36" i="4" s="1"/>
  <c r="E42" i="4"/>
  <c r="F42" i="4"/>
  <c r="E48" i="4"/>
  <c r="E46" i="4" s="1"/>
  <c r="F48" i="4"/>
  <c r="F46" i="4" s="1"/>
  <c r="E52" i="4"/>
  <c r="F52" i="4"/>
  <c r="E58" i="4"/>
  <c r="E56" i="4" s="1"/>
  <c r="F58" i="4"/>
  <c r="F56" i="4" s="1"/>
  <c r="E62" i="4"/>
  <c r="F62" i="4"/>
  <c r="E68" i="4"/>
  <c r="E66" i="4" s="1"/>
  <c r="F68" i="4"/>
  <c r="F66" i="4" s="1"/>
  <c r="E72" i="4"/>
  <c r="F72" i="4"/>
  <c r="E87" i="4"/>
  <c r="E77" i="4" s="1"/>
  <c r="F87" i="4"/>
  <c r="F77" i="4" s="1"/>
  <c r="E89" i="4"/>
  <c r="E79" i="4" s="1"/>
  <c r="F89" i="4"/>
  <c r="F79" i="4" s="1"/>
  <c r="E90" i="4"/>
  <c r="E80" i="4" s="1"/>
  <c r="F90" i="4"/>
  <c r="F80" i="4" s="1"/>
  <c r="E91" i="4"/>
  <c r="E81" i="4" s="1"/>
  <c r="F91" i="4"/>
  <c r="F81" i="4" s="1"/>
  <c r="E93" i="4"/>
  <c r="E83" i="4" s="1"/>
  <c r="F93" i="4"/>
  <c r="F83" i="4" s="1"/>
  <c r="E94" i="4"/>
  <c r="E84" i="4" s="1"/>
  <c r="F94" i="4"/>
  <c r="F84" i="4" s="1"/>
  <c r="E95" i="4"/>
  <c r="E85" i="4" s="1"/>
  <c r="F95" i="4"/>
  <c r="F85" i="4" s="1"/>
  <c r="E98" i="4"/>
  <c r="F98" i="4"/>
  <c r="F88" i="4" s="1"/>
  <c r="F78" i="4" s="1"/>
  <c r="E102" i="4"/>
  <c r="E92" i="4" s="1"/>
  <c r="F102" i="4"/>
  <c r="F92" i="4" s="1"/>
  <c r="F82" i="4" s="1"/>
  <c r="E108" i="4"/>
  <c r="E106" i="4" s="1"/>
  <c r="F108" i="4"/>
  <c r="F106" i="4" s="1"/>
  <c r="E112" i="4"/>
  <c r="F112" i="4"/>
  <c r="E118" i="4"/>
  <c r="F118" i="4"/>
  <c r="F116" i="4" s="1"/>
  <c r="F122" i="4"/>
  <c r="E128" i="4"/>
  <c r="E126" i="4" s="1"/>
  <c r="F128" i="4"/>
  <c r="F126" i="4" s="1"/>
  <c r="E132" i="4"/>
  <c r="F132" i="4"/>
  <c r="E137" i="4"/>
  <c r="F137" i="4"/>
  <c r="E139" i="4"/>
  <c r="F139" i="4"/>
  <c r="E140" i="4"/>
  <c r="F140" i="4"/>
  <c r="E141" i="4"/>
  <c r="F141" i="4"/>
  <c r="E143" i="4"/>
  <c r="F143" i="4"/>
  <c r="E144" i="4"/>
  <c r="F144" i="4"/>
  <c r="E145" i="4"/>
  <c r="F145" i="4"/>
  <c r="E148" i="4"/>
  <c r="F148" i="4"/>
  <c r="F138" i="4" s="1"/>
  <c r="E152" i="4"/>
  <c r="E142" i="4" s="1"/>
  <c r="F152" i="4"/>
  <c r="F142" i="4" s="1"/>
  <c r="E158" i="4"/>
  <c r="E156" i="4" s="1"/>
  <c r="F158" i="4"/>
  <c r="F156" i="4" s="1"/>
  <c r="E162" i="4"/>
  <c r="F162" i="4"/>
  <c r="E168" i="4"/>
  <c r="E166" i="4" s="1"/>
  <c r="F168" i="4"/>
  <c r="F166" i="4" s="1"/>
  <c r="E172" i="4"/>
  <c r="F172" i="4"/>
  <c r="E177" i="4"/>
  <c r="F177" i="4"/>
  <c r="E179" i="4"/>
  <c r="F179" i="4"/>
  <c r="E180" i="4"/>
  <c r="F180" i="4"/>
  <c r="E181" i="4"/>
  <c r="F181" i="4"/>
  <c r="E183" i="4"/>
  <c r="F183" i="4"/>
  <c r="E184" i="4"/>
  <c r="F184" i="4"/>
  <c r="E185" i="4"/>
  <c r="F185" i="4"/>
  <c r="E188" i="4"/>
  <c r="F188" i="4"/>
  <c r="F178" i="4" s="1"/>
  <c r="E192" i="4"/>
  <c r="E182" i="4" s="1"/>
  <c r="F192" i="4"/>
  <c r="F182" i="4" s="1"/>
  <c r="E198" i="4"/>
  <c r="E196" i="4" s="1"/>
  <c r="F198" i="4"/>
  <c r="F196" i="4" s="1"/>
  <c r="E202" i="4"/>
  <c r="F202" i="4"/>
  <c r="E208" i="4"/>
  <c r="E206" i="4" s="1"/>
  <c r="F208" i="4"/>
  <c r="F206" i="4" s="1"/>
  <c r="E212" i="4"/>
  <c r="F212" i="4"/>
  <c r="E218" i="4"/>
  <c r="E216" i="4" s="1"/>
  <c r="F218" i="4"/>
  <c r="F216" i="4" s="1"/>
  <c r="E222" i="4"/>
  <c r="F222" i="4"/>
  <c r="E228" i="4"/>
  <c r="E226" i="4" s="1"/>
  <c r="F228" i="4"/>
  <c r="F226" i="4" s="1"/>
  <c r="E232" i="4"/>
  <c r="F232" i="4"/>
  <c r="E238" i="4"/>
  <c r="E236" i="4" s="1"/>
  <c r="F238" i="4"/>
  <c r="F236" i="4" s="1"/>
  <c r="E242" i="4"/>
  <c r="F242" i="4"/>
  <c r="E248" i="4"/>
  <c r="E246" i="4" s="1"/>
  <c r="F248" i="4"/>
  <c r="F246" i="4" s="1"/>
  <c r="E252" i="4"/>
  <c r="F252" i="4"/>
  <c r="E258" i="4"/>
  <c r="E256" i="4" s="1"/>
  <c r="F258" i="4"/>
  <c r="F256" i="4" s="1"/>
  <c r="E262" i="4"/>
  <c r="F262" i="4"/>
  <c r="E268" i="4"/>
  <c r="E266" i="4" s="1"/>
  <c r="F268" i="4"/>
  <c r="F266" i="4" s="1"/>
  <c r="E272" i="4"/>
  <c r="F272" i="4"/>
  <c r="E277" i="4"/>
  <c r="F277" i="4"/>
  <c r="E279" i="4"/>
  <c r="F279" i="4"/>
  <c r="E280" i="4"/>
  <c r="F280" i="4"/>
  <c r="E281" i="4"/>
  <c r="F281" i="4"/>
  <c r="E283" i="4"/>
  <c r="F283" i="4"/>
  <c r="E284" i="4"/>
  <c r="F284" i="4"/>
  <c r="E285" i="4"/>
  <c r="F285" i="4"/>
  <c r="E288" i="4"/>
  <c r="E278" i="4" s="1"/>
  <c r="F288" i="4"/>
  <c r="F278" i="4" s="1"/>
  <c r="E292" i="4"/>
  <c r="E282" i="4" s="1"/>
  <c r="F292" i="4"/>
  <c r="F282" i="4" s="1"/>
  <c r="E308" i="4"/>
  <c r="F308" i="4"/>
  <c r="E312" i="4"/>
  <c r="F312" i="4"/>
  <c r="F317" i="4"/>
  <c r="F297" i="4" s="1"/>
  <c r="E319" i="4"/>
  <c r="F319" i="4"/>
  <c r="F299" i="4" s="1"/>
  <c r="E320" i="4"/>
  <c r="F320" i="4"/>
  <c r="F300" i="4" s="1"/>
  <c r="E321" i="4"/>
  <c r="F321" i="4"/>
  <c r="F301" i="4" s="1"/>
  <c r="E323" i="4"/>
  <c r="F323" i="4"/>
  <c r="F303" i="4" s="1"/>
  <c r="E324" i="4"/>
  <c r="F324" i="4"/>
  <c r="F304" i="4" s="1"/>
  <c r="E325" i="4"/>
  <c r="F325" i="4"/>
  <c r="F305" i="4" s="1"/>
  <c r="E328" i="4"/>
  <c r="E318" i="4" s="1"/>
  <c r="F328" i="4"/>
  <c r="F318" i="4" s="1"/>
  <c r="E332" i="4"/>
  <c r="E322" i="4" s="1"/>
  <c r="F332" i="4"/>
  <c r="F322" i="4" s="1"/>
  <c r="E338" i="4"/>
  <c r="E336" i="4" s="1"/>
  <c r="F338" i="4"/>
  <c r="F336" i="4" s="1"/>
  <c r="E342" i="4"/>
  <c r="F342" i="4"/>
  <c r="E348" i="4"/>
  <c r="E346" i="4" s="1"/>
  <c r="F348" i="4"/>
  <c r="F346" i="4" s="1"/>
  <c r="E352" i="4"/>
  <c r="F352" i="4"/>
  <c r="F357" i="4"/>
  <c r="E359" i="4"/>
  <c r="F359" i="4"/>
  <c r="E360" i="4"/>
  <c r="F360" i="4"/>
  <c r="E361" i="4"/>
  <c r="F361" i="4"/>
  <c r="E363" i="4"/>
  <c r="F363" i="4"/>
  <c r="E364" i="4"/>
  <c r="F364" i="4"/>
  <c r="E365" i="4"/>
  <c r="F365" i="4"/>
  <c r="E368" i="4"/>
  <c r="E358" i="4" s="1"/>
  <c r="F368" i="4"/>
  <c r="F358" i="4" s="1"/>
  <c r="E372" i="4"/>
  <c r="E362" i="4" s="1"/>
  <c r="F372" i="4"/>
  <c r="F362" i="4" s="1"/>
  <c r="E378" i="4"/>
  <c r="E376" i="4" s="1"/>
  <c r="F378" i="4"/>
  <c r="F376" i="4" s="1"/>
  <c r="E382" i="4"/>
  <c r="F382" i="4"/>
  <c r="F387" i="4"/>
  <c r="E389" i="4"/>
  <c r="F389" i="4"/>
  <c r="E390" i="4"/>
  <c r="F390" i="4"/>
  <c r="E391" i="4"/>
  <c r="F391" i="4"/>
  <c r="E393" i="4"/>
  <c r="F393" i="4"/>
  <c r="E394" i="4"/>
  <c r="F394" i="4"/>
  <c r="E395" i="4"/>
  <c r="F395" i="4"/>
  <c r="E398" i="4"/>
  <c r="E388" i="4" s="1"/>
  <c r="F398" i="4"/>
  <c r="F388" i="4" s="1"/>
  <c r="E402" i="4"/>
  <c r="E392" i="4" s="1"/>
  <c r="F402" i="4"/>
  <c r="F392" i="4" s="1"/>
  <c r="E406" i="4"/>
  <c r="E408" i="4"/>
  <c r="F408" i="4"/>
  <c r="F406" i="4" s="1"/>
  <c r="E412" i="4"/>
  <c r="F412" i="4"/>
  <c r="E138" i="4" l="1"/>
  <c r="E18" i="4"/>
  <c r="E116" i="4"/>
  <c r="E82" i="4"/>
  <c r="E12" i="4" s="1"/>
  <c r="E88" i="4"/>
  <c r="E78" i="4" s="1"/>
  <c r="E178" i="4"/>
  <c r="F356" i="4"/>
  <c r="F302" i="4"/>
  <c r="F12" i="4" s="1"/>
  <c r="F298" i="4"/>
  <c r="F296" i="4" s="1"/>
  <c r="F276" i="4"/>
  <c r="F176" i="4"/>
  <c r="F136" i="4"/>
  <c r="F8" i="4"/>
  <c r="F15" i="4"/>
  <c r="F14" i="4"/>
  <c r="F13" i="4"/>
  <c r="F11" i="4"/>
  <c r="F10" i="4"/>
  <c r="F9" i="4"/>
  <c r="F7" i="4"/>
  <c r="E396" i="4"/>
  <c r="E386" i="4" s="1"/>
  <c r="E356" i="4"/>
  <c r="E305" i="4"/>
  <c r="E304" i="4"/>
  <c r="E303" i="4"/>
  <c r="E301" i="4"/>
  <c r="E300" i="4"/>
  <c r="E299" i="4"/>
  <c r="E7" i="4"/>
  <c r="E302" i="4"/>
  <c r="E298" i="4"/>
  <c r="E276" i="4"/>
  <c r="E136" i="4"/>
  <c r="E15" i="4"/>
  <c r="E14" i="4"/>
  <c r="E13" i="4"/>
  <c r="E11" i="4"/>
  <c r="E10" i="4"/>
  <c r="E9" i="4"/>
  <c r="E366" i="4"/>
  <c r="F396" i="4"/>
  <c r="F386" i="4" s="1"/>
  <c r="F366" i="4"/>
  <c r="F326" i="4"/>
  <c r="F316" i="4"/>
  <c r="F306" i="4"/>
  <c r="F286" i="4"/>
  <c r="F186" i="4"/>
  <c r="F146" i="4"/>
  <c r="F96" i="4"/>
  <c r="F86" i="4"/>
  <c r="F76" i="4" s="1"/>
  <c r="F26" i="4"/>
  <c r="F16" i="4" s="1"/>
  <c r="E326" i="4"/>
  <c r="E316" i="4"/>
  <c r="E306" i="4"/>
  <c r="E286" i="4"/>
  <c r="E186" i="4"/>
  <c r="E146" i="4"/>
  <c r="E96" i="4"/>
  <c r="E86" i="4"/>
  <c r="E76" i="4" s="1"/>
  <c r="E26" i="4"/>
  <c r="E16" i="4" s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87" i="4"/>
  <c r="D88" i="4"/>
  <c r="D89" i="4"/>
  <c r="D90" i="4"/>
  <c r="D91" i="4"/>
  <c r="D92" i="4"/>
  <c r="D93" i="4"/>
  <c r="D94" i="4"/>
  <c r="D95" i="4"/>
  <c r="D77" i="4"/>
  <c r="D78" i="4"/>
  <c r="D79" i="4"/>
  <c r="D80" i="4"/>
  <c r="D81" i="4"/>
  <c r="D83" i="4"/>
  <c r="D84" i="4"/>
  <c r="D85" i="4"/>
  <c r="D137" i="4"/>
  <c r="D138" i="4"/>
  <c r="D139" i="4"/>
  <c r="D140" i="4"/>
  <c r="D141" i="4"/>
  <c r="D142" i="4"/>
  <c r="D143" i="4"/>
  <c r="D144" i="4"/>
  <c r="D145" i="4"/>
  <c r="D177" i="4"/>
  <c r="D7" i="4" s="1"/>
  <c r="D179" i="4"/>
  <c r="D9" i="4" s="1"/>
  <c r="D180" i="4"/>
  <c r="D10" i="4" s="1"/>
  <c r="D181" i="4"/>
  <c r="D182" i="4"/>
  <c r="D183" i="4"/>
  <c r="D184" i="4"/>
  <c r="D185" i="4"/>
  <c r="D277" i="4"/>
  <c r="D278" i="4"/>
  <c r="D279" i="4"/>
  <c r="D280" i="4"/>
  <c r="D281" i="4"/>
  <c r="D282" i="4"/>
  <c r="D283" i="4"/>
  <c r="D284" i="4"/>
  <c r="D285" i="4"/>
  <c r="D297" i="4"/>
  <c r="D298" i="4"/>
  <c r="D299" i="4"/>
  <c r="D300" i="4"/>
  <c r="D301" i="4"/>
  <c r="D302" i="4"/>
  <c r="D303" i="4"/>
  <c r="D304" i="4"/>
  <c r="D305" i="4"/>
  <c r="D318" i="4"/>
  <c r="D317" i="4"/>
  <c r="D319" i="4"/>
  <c r="D320" i="4"/>
  <c r="D321" i="4"/>
  <c r="D322" i="4"/>
  <c r="D323" i="4"/>
  <c r="D324" i="4"/>
  <c r="D325" i="4"/>
  <c r="D357" i="4"/>
  <c r="D358" i="4"/>
  <c r="D359" i="4"/>
  <c r="D360" i="4"/>
  <c r="D361" i="4"/>
  <c r="D362" i="4"/>
  <c r="D363" i="4"/>
  <c r="D364" i="4"/>
  <c r="D365" i="4"/>
  <c r="D386" i="4"/>
  <c r="D387" i="4"/>
  <c r="D388" i="4"/>
  <c r="D389" i="4"/>
  <c r="D390" i="4"/>
  <c r="D391" i="4"/>
  <c r="D392" i="4"/>
  <c r="D393" i="4"/>
  <c r="D394" i="4"/>
  <c r="D395" i="4"/>
  <c r="D412" i="4"/>
  <c r="D408" i="4"/>
  <c r="D406" i="4"/>
  <c r="D402" i="4"/>
  <c r="D398" i="4"/>
  <c r="D396" i="4"/>
  <c r="D382" i="4"/>
  <c r="D378" i="4"/>
  <c r="D376" i="4"/>
  <c r="D372" i="4"/>
  <c r="D368" i="4"/>
  <c r="D366" i="4"/>
  <c r="D352" i="4"/>
  <c r="D348" i="4"/>
  <c r="D346" i="4"/>
  <c r="D342" i="4"/>
  <c r="D338" i="4"/>
  <c r="D332" i="4"/>
  <c r="D328" i="4"/>
  <c r="D326" i="4"/>
  <c r="D316" i="4"/>
  <c r="D312" i="4"/>
  <c r="D308" i="4"/>
  <c r="D306" i="4"/>
  <c r="E176" i="4" l="1"/>
  <c r="E8" i="4"/>
  <c r="E296" i="4"/>
  <c r="D336" i="4"/>
  <c r="D356" i="4"/>
  <c r="D296" i="4"/>
  <c r="D292" i="4"/>
  <c r="D288" i="4"/>
  <c r="D286" i="4"/>
  <c r="D276" i="4"/>
  <c r="D272" i="4"/>
  <c r="D268" i="4"/>
  <c r="D178" i="4" s="1"/>
  <c r="D8" i="4" s="1"/>
  <c r="D262" i="4"/>
  <c r="D258" i="4"/>
  <c r="D252" i="4"/>
  <c r="D248" i="4"/>
  <c r="D242" i="4"/>
  <c r="D238" i="4"/>
  <c r="D232" i="4"/>
  <c r="D228" i="4"/>
  <c r="D222" i="4"/>
  <c r="D218" i="4"/>
  <c r="D212" i="4"/>
  <c r="D208" i="4"/>
  <c r="D202" i="4"/>
  <c r="D198" i="4"/>
  <c r="D192" i="4"/>
  <c r="D188" i="4"/>
  <c r="D172" i="4"/>
  <c r="D168" i="4"/>
  <c r="D162" i="4"/>
  <c r="D158" i="4"/>
  <c r="D176" i="4" l="1"/>
  <c r="D266" i="4"/>
  <c r="D246" i="4"/>
  <c r="D206" i="4"/>
  <c r="D156" i="4"/>
  <c r="D166" i="4"/>
  <c r="D186" i="4"/>
  <c r="D196" i="4"/>
  <c r="D216" i="4"/>
  <c r="D226" i="4"/>
  <c r="D236" i="4"/>
  <c r="D256" i="4"/>
  <c r="D152" i="4"/>
  <c r="D148" i="4"/>
  <c r="D146" i="4"/>
  <c r="D136" i="4"/>
  <c r="D132" i="4"/>
  <c r="D128" i="4"/>
  <c r="D126" i="4" s="1"/>
  <c r="D122" i="4"/>
  <c r="D118" i="4"/>
  <c r="D112" i="4"/>
  <c r="D108" i="4"/>
  <c r="D106" i="4" s="1"/>
  <c r="D102" i="4"/>
  <c r="D98" i="4"/>
  <c r="D82" i="4"/>
  <c r="D86" i="4"/>
  <c r="D76" i="4" s="1"/>
  <c r="D58" i="4"/>
  <c r="D72" i="4"/>
  <c r="D68" i="4"/>
  <c r="D62" i="4"/>
  <c r="D52" i="4"/>
  <c r="D48" i="4"/>
  <c r="D42" i="4"/>
  <c r="D38" i="4"/>
  <c r="D32" i="4"/>
  <c r="D28" i="4"/>
  <c r="D26" i="4" s="1"/>
  <c r="D36" i="4" l="1"/>
  <c r="D46" i="4"/>
  <c r="D56" i="4"/>
  <c r="D66" i="4"/>
  <c r="D96" i="4"/>
  <c r="D116" i="4"/>
  <c r="E6" i="4"/>
  <c r="D6" i="4" l="1"/>
</calcChain>
</file>

<file path=xl/sharedStrings.xml><?xml version="1.0" encoding="utf-8"?>
<sst xmlns="http://schemas.openxmlformats.org/spreadsheetml/2006/main" count="503" uniqueCount="67">
  <si>
    <t>республиканский бюджет</t>
  </si>
  <si>
    <t>федеральный бюджет</t>
  </si>
  <si>
    <t>Фактические расходы</t>
  </si>
  <si>
    <t xml:space="preserve">(тыс.рублей) </t>
  </si>
  <si>
    <t>Всего, в т.ч.:</t>
  </si>
  <si>
    <t>Источники ресурсного обеспечения</t>
  </si>
  <si>
    <t>Предусмотренный объем финансирования</t>
  </si>
  <si>
    <t>Ответственный исполнитель</t>
  </si>
  <si>
    <t>Наименование государственной программы, подпрограммы, мероприятий (региональных, ведомственных проектов)</t>
  </si>
  <si>
    <t>федеральный бюджет (бюджетные ассигнования, не предусмотренные Законом Чеченской Республики в республиканском бюджете)</t>
  </si>
  <si>
    <t>бюджетные ассигнования, предусмотренные Законом Чеченской Республики в республиканском бюджете всего, в том числе:</t>
  </si>
  <si>
    <t>внебюджетные источники всего, в том числе:</t>
  </si>
  <si>
    <t>средства внебюджетных фондов (ТФОМС)</t>
  </si>
  <si>
    <t>юридические лица</t>
  </si>
  <si>
    <t>физические лица</t>
  </si>
  <si>
    <t>4</t>
  </si>
  <si>
    <t>5</t>
  </si>
  <si>
    <t>муниципальный бюджет</t>
  </si>
  <si>
    <t>(квартальная, годовая)</t>
  </si>
  <si>
    <t>Форма № 10</t>
  </si>
  <si>
    <t>Государственная программа "Экономическое развитие и инновационная экономика Чеченской Республики"</t>
  </si>
  <si>
    <t>Подпрограмма 1 "Противодействие коррупции в Чеченской Республике"</t>
  </si>
  <si>
    <t>Мероприятие 1.1.4. Разработка проектов социальной рекламы антикоррупционной направленности для демонстрации на телевидении</t>
  </si>
  <si>
    <t>Мероприятие 1.1.5.Демонстрация социальной рекламы антикоррупционной направленности на телевидении</t>
  </si>
  <si>
    <t>Мероприятие 1.1.8. Изготовление печатной продукции разъяснительно-правового характера с элементами агитации для граждан и предпринимателей о типичных коррупционных ситуациях и путях их разрешения для бесплатного распространения на территории республики</t>
  </si>
  <si>
    <t>Мероприятие 1.1.9. Проведение ежегодного мониторинга восприятия уровня коррупции в Чеченской Республике</t>
  </si>
  <si>
    <t>Мероприятие 1.2.3. Оснащение многофункциональных центров предоставления государственных и муниципальных услуг</t>
  </si>
  <si>
    <t xml:space="preserve">Подпрограмма 2  "Создание благоприятных условий для привлечения инвестиций в экономику Чеченской Республики" </t>
  </si>
  <si>
    <t xml:space="preserve">Мероприятие 2.4. Создание инвестиционных площадок и развитие инвестиционной инфраструктуры.       </t>
  </si>
  <si>
    <t xml:space="preserve">Мероприятие 2.4.2. Разработка проектно - сметной документации и провидение государственной экспертизы на объекты строительства государственной (муниципальной) собственности </t>
  </si>
  <si>
    <t>Мероприятие 2.4.3. Капитальные вложения в объекты недвижимого имущества государственной (муниципальной) собственности</t>
  </si>
  <si>
    <t xml:space="preserve">Мероприятие 2.11."Развитие агропромышленного комплекса" в рамках подпрограммы "Социально-экономическое развитие Чеченской Республики на 2016-2025 годы"  государственной программы Российской Федерации  "Развитие Северо-Кавказского федерального округа" на период до 2025 года </t>
  </si>
  <si>
    <t>Мероприятие 2.12. Имущественный взнос Чеченской Республики в Акционерное общество "Корпорация развития Чеченской Республики" на реализацию инвестиционных проектов</t>
  </si>
  <si>
    <t xml:space="preserve">Подпрограмма 3. «Повышение качества оказания услуг на базе многофункциональных центров предоставления государственных и муниципальных услуг в Чеченской Республике» </t>
  </si>
  <si>
    <t>Мероприятие 3.4.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</si>
  <si>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Мероприятие 3.5. Субсидии бюджетным учреждениям на иные цели</t>
  </si>
  <si>
    <t xml:space="preserve">Мероприятие 3.6.  Уплата налога на имущество организаций </t>
  </si>
  <si>
    <t>Подпрограмма 4. «Обеспечение реализации государственной программы «Экономическое развитие и инновационная экономика Чеченской Республики» в сфере обеспечения развития экономики»</t>
  </si>
  <si>
    <t>Мероприятие 4.1.  Расходы на оплату труда и начисления на выплаты по оплате труда работников государственных органов</t>
  </si>
  <si>
    <t>Мероприятие 4.2.  Расходы на обеспечение функций государственных органов</t>
  </si>
  <si>
    <t>Мероприятие 4.3. Уплата налога на имущество  и земельного налога</t>
  </si>
  <si>
    <t>Мероприятие 4.4. Расходы на обеспечение функций государственных учреждений</t>
  </si>
  <si>
    <t>Мероприятие 4.5. Уплата взносов в ассоциацию экономического взаимодействия субъектов Российской Федерации, находящихся в пределах Северо - Кавказского федерального округа, "Северный Кавказ"</t>
  </si>
  <si>
    <t>Мероприятие 4.6.  Выполнение научно-исследовательских и опытно-конструкторские работ по государственным контрактам</t>
  </si>
  <si>
    <t>Мероприятие 4.8.  Мероприятие по землеустройству и землепользованию</t>
  </si>
  <si>
    <t xml:space="preserve">Мероприятие 4.9.  Защита экономических интересов потребителей от монопольного повышения цен и тарифов в Чеченской Республике </t>
  </si>
  <si>
    <t>Мероприятие 4.14.  Проведение Всероссийской переписи населения 2020 года</t>
  </si>
  <si>
    <t xml:space="preserve">Подпрограмма 5 «Обеспечение реализации государственной программы «Экономическое развитие и инновационная экономика Чеченской Республики» в сфере обеспечения защиты прав потребителей и регулированию потребительского рынка </t>
  </si>
  <si>
    <t>Мероприятие 5.1. Защита прав потребителей и регулированию потребительского рынка на территории Чеченской Республики</t>
  </si>
  <si>
    <t>Подпрограмма 7  «Поддержка и развитие малого и среднего предпринимательства в Чеченской Республике»</t>
  </si>
  <si>
    <t xml:space="preserve">
Мероприятие 7.1.  Обеспечение функционирования инфраструктуры поддержки субъектов малого и среднего предпринимательства (бизнес-центров (инкубаторов))</t>
  </si>
  <si>
    <t xml:space="preserve">Мероприятие 7.2.1. Мероприятия регионального проекта Чеченской Республики "Акселерация субъектов малого и среднего предпринимательства" </t>
  </si>
  <si>
    <t>Мероприятие 7.2.1.1. Создание и (или) развитие Центра "Мой бизнес"</t>
  </si>
  <si>
    <t>Мероприятие 7.2.1.2. Создание и (или) развитие Центра поддержки экспорта</t>
  </si>
  <si>
    <t>Мероприятие 7.2.2. Мероприятия регионального проекта Чеченской Республики "Популяризация предпринимательства"</t>
  </si>
  <si>
    <t>Мероприятие 7.2.3. Мероприятия регионального проекта Чеченской Республики "Расширение доступа субъектов малого и среднего предпринимательства к финансовой поддержке, в том числе льготному финансированию"</t>
  </si>
  <si>
    <t>Мероприятие 7.2.3.1. Докапитализация государственных (региональных) микрофинансовых организаций Чеченской Республики, для предоставления микрозаймов субъектам малого и среднего предпринимательства</t>
  </si>
  <si>
    <t>Мероприятие 7.4. Предоставление в 2020 году государственным микрофинансовым организаций Чеченской Республики субсидии на возмещение выпадающих доходов, связанных со снижением процентных ставок по действующим договорам микрозайма и (или) предоставлением в 2020 году микрозаймов п ольготной процентной ставке в рамках вновь заключенных договоров микрозайма</t>
  </si>
  <si>
    <t>Мероприятие 7.4.1. Субсидии государственным микрофинансовым организаций Чеченской Республики на на возмещение выпадающих доходов в связи со снижением на период с 1 апреля до 34 декабря 2020 года включительно по действующим договорам микрозайма до 2 (двух) процентов годовых процентной ставки за пользование микрозаймами. предоставленными субъектам МСП</t>
  </si>
  <si>
    <t>Мероприятие 7.4.2. Субсидии государственным микрофинансовым организаций Чеченской Республики на на возмещение выпадающих доходов в связи  с предоставлением за счет средств субсидий из федерального и республиканского бюджетов, полученных в рамках реализации мероприятий по созданию и (или) развитию государственных микрофинансовых организаций, субъектов МСП в 2020 году микрозаймов по снижению до 2 (двух) процентов годовых процентной ставки за пользование микрозаймов на срок до 31 декабря 2020 года включительно</t>
  </si>
  <si>
    <t xml:space="preserve">Информация
о расходах на реализацию государственной программыза I полугодие 2020 года
</t>
  </si>
  <si>
    <t>Минэкономтерразвития ЧР</t>
  </si>
  <si>
    <t>Министерство имущественных и земельных отношений Чеченской Республики</t>
  </si>
  <si>
    <t>Государственный комитет цен и тарифов Чеченской Республики</t>
  </si>
  <si>
    <t>Министерство финансов Чеченской Республики</t>
  </si>
  <si>
    <t>Министерство Чеченской Республики по делам молодежи</t>
  </si>
  <si>
    <t>Мероприятие 7.3. Докапитализация государственных микрофинансовых организаций для оказания в 2020 году неотложных мер поддержки субъектов малого и среднего предпринимательства в условиях ухудшения ситуации в связи с распространением новой коронавирусной инфекции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</si>
</sst>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3" fillId="0" borderId="0"/>
    <xf numFmtId="0" fontId="13" fillId="0" borderId="0"/>
    <xf numFmtId="165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7" fillId="0" borderId="0" xfId="0" applyNumberFormat="1" applyFont="1" applyAlignment="1"/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Border="1"/>
    <xf numFmtId="4" fontId="14" fillId="0" borderId="0" xfId="9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5" fillId="0" borderId="0" xfId="9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4" fontId="18" fillId="0" borderId="0" xfId="9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5" fillId="0" borderId="2" xfId="0" applyFont="1" applyBorder="1" applyAlignment="1">
      <alignment horizontal="right" vertical="center"/>
    </xf>
  </cellXfs>
  <cellStyles count="17">
    <cellStyle name="Денежный 2" xfId="7"/>
    <cellStyle name="Обычный" xfId="0" builtinId="0"/>
    <cellStyle name="Обычный 2" xfId="2"/>
    <cellStyle name="Обычный 2 2" xfId="8"/>
    <cellStyle name="Обычный 2 2 2" xfId="9"/>
    <cellStyle name="Обычный 2 3" xfId="10"/>
    <cellStyle name="Обычный 2 4" xfId="11"/>
    <cellStyle name="Обычный 2 5" xfId="4"/>
    <cellStyle name="Обычный 3" xfId="1"/>
    <cellStyle name="Обычный 3 2" xfId="6"/>
    <cellStyle name="Обычный 4" xfId="12"/>
    <cellStyle name="Обычный 4 2" xfId="16"/>
    <cellStyle name="Обычный 5" xfId="13"/>
    <cellStyle name="Обычный 6" xfId="14"/>
    <cellStyle name="Обычный 7" xf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5"/>
  <sheetViews>
    <sheetView tabSelected="1" view="pageBreakPreview" zoomScale="80" zoomScaleNormal="85" zoomScaleSheetLayoutView="80" workbookViewId="0">
      <selection activeCell="E247" sqref="E247"/>
    </sheetView>
  </sheetViews>
  <sheetFormatPr defaultRowHeight="15.75" x14ac:dyDescent="0.25"/>
  <cols>
    <col min="1" max="1" width="50.28515625" style="34" customWidth="1"/>
    <col min="2" max="2" width="50.28515625" style="5" customWidth="1"/>
    <col min="3" max="3" width="50.42578125" style="5" customWidth="1"/>
    <col min="4" max="4" width="15.140625" style="10" customWidth="1"/>
    <col min="5" max="5" width="16.28515625" style="15" customWidth="1"/>
    <col min="6" max="6" width="0.140625" style="5" hidden="1" customWidth="1"/>
    <col min="7" max="7" width="21.7109375" style="18" customWidth="1"/>
    <col min="8" max="8" width="15" style="18" customWidth="1"/>
    <col min="9" max="9" width="16.7109375" style="18" customWidth="1"/>
    <col min="10" max="10" width="14.85546875" style="18" customWidth="1"/>
    <col min="11" max="16384" width="9.140625" style="5"/>
  </cols>
  <sheetData>
    <row r="1" spans="1:10" ht="19.149999999999999" customHeight="1" x14ac:dyDescent="0.25">
      <c r="A1" s="40" t="s">
        <v>19</v>
      </c>
      <c r="B1" s="40"/>
      <c r="C1" s="40"/>
      <c r="D1" s="40"/>
      <c r="E1" s="40"/>
    </row>
    <row r="2" spans="1:10" ht="44.25" customHeight="1" x14ac:dyDescent="0.25">
      <c r="A2" s="39" t="s">
        <v>60</v>
      </c>
      <c r="B2" s="39"/>
      <c r="C2" s="39"/>
      <c r="D2" s="39"/>
      <c r="E2" s="39"/>
    </row>
    <row r="3" spans="1:10" ht="21" customHeight="1" x14ac:dyDescent="0.25">
      <c r="A3" s="31" t="s">
        <v>18</v>
      </c>
      <c r="B3" s="12"/>
      <c r="C3" s="41" t="s">
        <v>3</v>
      </c>
      <c r="D3" s="41"/>
      <c r="E3" s="41"/>
    </row>
    <row r="4" spans="1:10" ht="65.45" customHeight="1" x14ac:dyDescent="0.25">
      <c r="A4" s="32" t="s">
        <v>8</v>
      </c>
      <c r="B4" s="13" t="s">
        <v>7</v>
      </c>
      <c r="C4" s="13" t="s">
        <v>5</v>
      </c>
      <c r="D4" s="8" t="s">
        <v>6</v>
      </c>
      <c r="E4" s="14" t="s">
        <v>2</v>
      </c>
    </row>
    <row r="5" spans="1:10" x14ac:dyDescent="0.25">
      <c r="A5" s="33">
        <v>1</v>
      </c>
      <c r="B5" s="11">
        <v>2</v>
      </c>
      <c r="C5" s="4">
        <v>3</v>
      </c>
      <c r="D5" s="16" t="s">
        <v>15</v>
      </c>
      <c r="E5" s="16" t="s">
        <v>16</v>
      </c>
    </row>
    <row r="6" spans="1:10" ht="15.75" customHeight="1" x14ac:dyDescent="0.25">
      <c r="A6" s="37" t="s">
        <v>20</v>
      </c>
      <c r="B6" s="38" t="s">
        <v>61</v>
      </c>
      <c r="C6" s="1" t="s">
        <v>4</v>
      </c>
      <c r="D6" s="9">
        <f>D7+D8+D11+D12</f>
        <v>1523997.1165800001</v>
      </c>
      <c r="E6" s="9">
        <f>E7+E8+E11+E12</f>
        <v>314716.64957999997</v>
      </c>
      <c r="G6" s="19"/>
      <c r="H6" s="19"/>
      <c r="I6" s="20"/>
      <c r="J6" s="20"/>
    </row>
    <row r="7" spans="1:10" ht="63" x14ac:dyDescent="0.25">
      <c r="A7" s="37"/>
      <c r="B7" s="38"/>
      <c r="C7" s="2" t="s">
        <v>9</v>
      </c>
      <c r="D7" s="9">
        <f t="shared" ref="D7:F14" si="0">D17+D77+D137+D177+D277+D297</f>
        <v>0</v>
      </c>
      <c r="E7" s="9">
        <f t="shared" si="0"/>
        <v>0</v>
      </c>
      <c r="F7" s="9">
        <f t="shared" si="0"/>
        <v>58</v>
      </c>
      <c r="G7" s="19"/>
      <c r="H7" s="19"/>
      <c r="I7" s="20"/>
      <c r="J7" s="20"/>
    </row>
    <row r="8" spans="1:10" ht="54.75" customHeight="1" x14ac:dyDescent="0.25">
      <c r="A8" s="37"/>
      <c r="B8" s="38"/>
      <c r="C8" s="7" t="s">
        <v>10</v>
      </c>
      <c r="D8" s="9">
        <f t="shared" si="0"/>
        <v>1263039.2215800001</v>
      </c>
      <c r="E8" s="9">
        <f t="shared" si="0"/>
        <v>314716.64957999997</v>
      </c>
      <c r="F8" s="9">
        <f t="shared" si="0"/>
        <v>1263041.2215800001</v>
      </c>
      <c r="G8" s="21"/>
      <c r="H8" s="21"/>
      <c r="I8" s="20"/>
      <c r="J8" s="20"/>
    </row>
    <row r="9" spans="1:10" x14ac:dyDescent="0.25">
      <c r="A9" s="37"/>
      <c r="B9" s="38"/>
      <c r="C9" s="6" t="s">
        <v>1</v>
      </c>
      <c r="D9" s="9">
        <f t="shared" si="0"/>
        <v>630421</v>
      </c>
      <c r="E9" s="9">
        <f t="shared" si="0"/>
        <v>103985</v>
      </c>
      <c r="F9" s="9">
        <f t="shared" si="0"/>
        <v>613789.6</v>
      </c>
      <c r="G9" s="21"/>
      <c r="H9" s="21"/>
      <c r="I9" s="20"/>
      <c r="J9" s="20"/>
    </row>
    <row r="10" spans="1:10" x14ac:dyDescent="0.25">
      <c r="A10" s="37"/>
      <c r="B10" s="38"/>
      <c r="C10" s="17" t="s">
        <v>0</v>
      </c>
      <c r="D10" s="9">
        <f t="shared" si="0"/>
        <v>632618.22158000001</v>
      </c>
      <c r="E10" s="9">
        <f t="shared" si="0"/>
        <v>210731.64958</v>
      </c>
      <c r="F10" s="9">
        <f t="shared" si="0"/>
        <v>649251.62158000004</v>
      </c>
      <c r="G10" s="19"/>
      <c r="H10" s="19"/>
      <c r="I10" s="20"/>
      <c r="J10" s="20"/>
    </row>
    <row r="11" spans="1:10" ht="14.25" customHeight="1" x14ac:dyDescent="0.25">
      <c r="A11" s="37"/>
      <c r="B11" s="38"/>
      <c r="C11" s="3" t="s">
        <v>17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19"/>
      <c r="H11" s="19"/>
      <c r="I11" s="20"/>
      <c r="J11" s="20"/>
    </row>
    <row r="12" spans="1:10" x14ac:dyDescent="0.25">
      <c r="A12" s="37"/>
      <c r="B12" s="38"/>
      <c r="C12" s="3" t="s">
        <v>11</v>
      </c>
      <c r="D12" s="9">
        <f t="shared" si="0"/>
        <v>260957.89499999999</v>
      </c>
      <c r="E12" s="9">
        <f t="shared" si="0"/>
        <v>0</v>
      </c>
      <c r="F12" s="9">
        <f t="shared" si="0"/>
        <v>260957.89499999999</v>
      </c>
      <c r="G12" s="19"/>
      <c r="H12" s="19"/>
      <c r="I12" s="20"/>
      <c r="J12" s="20"/>
    </row>
    <row r="13" spans="1:10" ht="14.25" customHeight="1" x14ac:dyDescent="0.25">
      <c r="A13" s="37"/>
      <c r="B13" s="38"/>
      <c r="C13" s="17" t="s">
        <v>12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19"/>
      <c r="H13" s="19"/>
      <c r="I13" s="20"/>
      <c r="J13" s="20"/>
    </row>
    <row r="14" spans="1:10" ht="14.25" customHeight="1" x14ac:dyDescent="0.25">
      <c r="A14" s="37"/>
      <c r="B14" s="38"/>
      <c r="C14" s="17" t="s">
        <v>13</v>
      </c>
      <c r="D14" s="9">
        <f t="shared" si="0"/>
        <v>260957.89499999999</v>
      </c>
      <c r="E14" s="9">
        <f t="shared" si="0"/>
        <v>0</v>
      </c>
      <c r="F14" s="9">
        <f t="shared" si="0"/>
        <v>260957.89499999999</v>
      </c>
      <c r="G14" s="19"/>
      <c r="H14" s="19"/>
      <c r="I14" s="20"/>
      <c r="J14" s="20"/>
    </row>
    <row r="15" spans="1:10" ht="15" customHeight="1" x14ac:dyDescent="0.25">
      <c r="A15" s="37"/>
      <c r="B15" s="38"/>
      <c r="C15" s="17" t="s">
        <v>14</v>
      </c>
      <c r="D15" s="9">
        <f>D25+D85+D145+D185+D285+D305</f>
        <v>0</v>
      </c>
      <c r="E15" s="9">
        <f t="shared" ref="E15:F15" si="1">E25+E85+E145+E185+E285+E305</f>
        <v>0</v>
      </c>
      <c r="F15" s="9">
        <f t="shared" si="1"/>
        <v>0</v>
      </c>
      <c r="G15" s="19"/>
      <c r="H15" s="19"/>
      <c r="I15" s="20"/>
      <c r="J15" s="20"/>
    </row>
    <row r="16" spans="1:10" ht="15.75" customHeight="1" x14ac:dyDescent="0.25">
      <c r="A16" s="37" t="s">
        <v>21</v>
      </c>
      <c r="B16" s="38" t="s">
        <v>61</v>
      </c>
      <c r="C16" s="1" t="s">
        <v>4</v>
      </c>
      <c r="D16" s="9">
        <f t="shared" ref="D16:D24" si="2">D26+D36+D46+D56+D66</f>
        <v>2024.9470000000001</v>
      </c>
      <c r="E16" s="9">
        <f t="shared" ref="E16:F16" si="3">E26+E36+E46+E56+E66</f>
        <v>0</v>
      </c>
      <c r="F16" s="9">
        <f t="shared" si="3"/>
        <v>2034.9470000000001</v>
      </c>
      <c r="G16" s="19"/>
      <c r="H16" s="19"/>
      <c r="I16" s="20"/>
      <c r="J16" s="20"/>
    </row>
    <row r="17" spans="1:10" ht="63" x14ac:dyDescent="0.25">
      <c r="A17" s="37"/>
      <c r="B17" s="38"/>
      <c r="C17" s="2" t="s">
        <v>9</v>
      </c>
      <c r="D17" s="9">
        <f t="shared" si="2"/>
        <v>0</v>
      </c>
      <c r="E17" s="9">
        <f t="shared" ref="E17:F17" si="4">E27+E37+E47+E57+E67</f>
        <v>0</v>
      </c>
      <c r="F17" s="9">
        <f t="shared" si="4"/>
        <v>10</v>
      </c>
      <c r="G17" s="19"/>
      <c r="H17" s="19"/>
      <c r="I17" s="20"/>
      <c r="J17" s="20"/>
    </row>
    <row r="18" spans="1:10" ht="45.75" customHeight="1" x14ac:dyDescent="0.25">
      <c r="A18" s="37"/>
      <c r="B18" s="38"/>
      <c r="C18" s="7" t="s">
        <v>10</v>
      </c>
      <c r="D18" s="9">
        <f t="shared" si="2"/>
        <v>2024.9470000000001</v>
      </c>
      <c r="E18" s="9">
        <f t="shared" ref="E18:F18" si="5">E28+E38+E48+E58+E68</f>
        <v>0</v>
      </c>
      <c r="F18" s="9">
        <f t="shared" si="5"/>
        <v>2024.9470000000001</v>
      </c>
      <c r="G18" s="21"/>
      <c r="H18" s="21"/>
      <c r="I18" s="20"/>
      <c r="J18" s="20"/>
    </row>
    <row r="19" spans="1:10" x14ac:dyDescent="0.25">
      <c r="A19" s="37"/>
      <c r="B19" s="38"/>
      <c r="C19" s="6" t="s">
        <v>1</v>
      </c>
      <c r="D19" s="9">
        <f t="shared" si="2"/>
        <v>0</v>
      </c>
      <c r="E19" s="9">
        <f t="shared" ref="E19:F19" si="6">E29+E39+E49+E59+E69</f>
        <v>0</v>
      </c>
      <c r="F19" s="9">
        <f t="shared" si="6"/>
        <v>0</v>
      </c>
      <c r="G19" s="21"/>
      <c r="H19" s="21"/>
      <c r="I19" s="20"/>
      <c r="J19" s="20"/>
    </row>
    <row r="20" spans="1:10" x14ac:dyDescent="0.25">
      <c r="A20" s="37"/>
      <c r="B20" s="38"/>
      <c r="C20" s="17" t="s">
        <v>0</v>
      </c>
      <c r="D20" s="9">
        <f t="shared" si="2"/>
        <v>2024.9470000000001</v>
      </c>
      <c r="E20" s="9">
        <f t="shared" ref="E20:F20" si="7">E30+E40+E50+E60+E70</f>
        <v>0</v>
      </c>
      <c r="F20" s="9">
        <f t="shared" si="7"/>
        <v>2024.9470000000001</v>
      </c>
      <c r="G20" s="19"/>
      <c r="H20" s="19"/>
      <c r="I20" s="20"/>
      <c r="J20" s="20"/>
    </row>
    <row r="21" spans="1:10" ht="14.25" customHeight="1" x14ac:dyDescent="0.25">
      <c r="A21" s="37"/>
      <c r="B21" s="38"/>
      <c r="C21" s="3" t="s">
        <v>17</v>
      </c>
      <c r="D21" s="9">
        <f t="shared" si="2"/>
        <v>0</v>
      </c>
      <c r="E21" s="9">
        <f t="shared" ref="E21:F21" si="8">E31+E41+E51+E61+E71</f>
        <v>0</v>
      </c>
      <c r="F21" s="9">
        <f t="shared" si="8"/>
        <v>0</v>
      </c>
      <c r="G21" s="19"/>
      <c r="H21" s="19"/>
      <c r="I21" s="20"/>
      <c r="J21" s="20"/>
    </row>
    <row r="22" spans="1:10" x14ac:dyDescent="0.25">
      <c r="A22" s="37"/>
      <c r="B22" s="38"/>
      <c r="C22" s="3" t="s">
        <v>11</v>
      </c>
      <c r="D22" s="9">
        <f t="shared" si="2"/>
        <v>0</v>
      </c>
      <c r="E22" s="9">
        <f t="shared" ref="E22:F22" si="9">E32+E42+E52+E62+E72</f>
        <v>0</v>
      </c>
      <c r="F22" s="9">
        <f t="shared" si="9"/>
        <v>0</v>
      </c>
      <c r="G22" s="19"/>
      <c r="H22" s="19"/>
      <c r="I22" s="20"/>
      <c r="J22" s="20"/>
    </row>
    <row r="23" spans="1:10" ht="14.25" customHeight="1" x14ac:dyDescent="0.25">
      <c r="A23" s="37"/>
      <c r="B23" s="38"/>
      <c r="C23" s="17" t="s">
        <v>12</v>
      </c>
      <c r="D23" s="9">
        <f t="shared" si="2"/>
        <v>0</v>
      </c>
      <c r="E23" s="9">
        <f t="shared" ref="E23:F23" si="10">E33+E43+E53+E63+E73</f>
        <v>0</v>
      </c>
      <c r="F23" s="9">
        <f t="shared" si="10"/>
        <v>0</v>
      </c>
      <c r="G23" s="19"/>
      <c r="H23" s="19"/>
      <c r="I23" s="20"/>
      <c r="J23" s="20"/>
    </row>
    <row r="24" spans="1:10" ht="14.25" customHeight="1" x14ac:dyDescent="0.25">
      <c r="A24" s="37"/>
      <c r="B24" s="38"/>
      <c r="C24" s="17" t="s">
        <v>13</v>
      </c>
      <c r="D24" s="9">
        <f t="shared" si="2"/>
        <v>0</v>
      </c>
      <c r="E24" s="9">
        <f t="shared" ref="E24:F24" si="11">E34+E44+E54+E64+E74</f>
        <v>0</v>
      </c>
      <c r="F24" s="9">
        <f t="shared" si="11"/>
        <v>0</v>
      </c>
      <c r="G24" s="19"/>
      <c r="H24" s="19"/>
      <c r="I24" s="20"/>
      <c r="J24" s="20"/>
    </row>
    <row r="25" spans="1:10" ht="15" customHeight="1" x14ac:dyDescent="0.25">
      <c r="A25" s="37"/>
      <c r="B25" s="38"/>
      <c r="C25" s="17" t="s">
        <v>14</v>
      </c>
      <c r="D25" s="9">
        <f>D35+D45+D55+D65+D75</f>
        <v>0</v>
      </c>
      <c r="E25" s="9">
        <f t="shared" ref="E25:F25" si="12">E35+E45+E55+E65+E75</f>
        <v>0</v>
      </c>
      <c r="F25" s="9">
        <f t="shared" si="12"/>
        <v>0</v>
      </c>
      <c r="G25" s="19"/>
      <c r="H25" s="19"/>
      <c r="I25" s="20"/>
      <c r="J25" s="20"/>
    </row>
    <row r="26" spans="1:10" ht="15.75" customHeight="1" x14ac:dyDescent="0.25">
      <c r="A26" s="35" t="s">
        <v>22</v>
      </c>
      <c r="B26" s="36" t="s">
        <v>61</v>
      </c>
      <c r="C26" s="1" t="s">
        <v>4</v>
      </c>
      <c r="D26" s="9">
        <f>D27+D28+D31+D32</f>
        <v>210</v>
      </c>
      <c r="E26" s="9">
        <f t="shared" ref="E26:F26" si="13">E27+E28+E31+E32</f>
        <v>0</v>
      </c>
      <c r="F26" s="9">
        <f t="shared" si="13"/>
        <v>212</v>
      </c>
      <c r="G26" s="19"/>
      <c r="H26" s="19"/>
      <c r="I26" s="20"/>
      <c r="J26" s="20"/>
    </row>
    <row r="27" spans="1:10" ht="48.75" customHeight="1" x14ac:dyDescent="0.25">
      <c r="A27" s="37"/>
      <c r="B27" s="36"/>
      <c r="C27" s="25" t="s">
        <v>9</v>
      </c>
      <c r="D27" s="22">
        <v>0</v>
      </c>
      <c r="E27" s="22">
        <v>0</v>
      </c>
      <c r="F27" s="22">
        <v>2</v>
      </c>
      <c r="G27" s="19"/>
      <c r="H27" s="19"/>
      <c r="I27" s="20"/>
      <c r="J27" s="20"/>
    </row>
    <row r="28" spans="1:10" ht="47.25" x14ac:dyDescent="0.25">
      <c r="A28" s="37"/>
      <c r="B28" s="36"/>
      <c r="C28" s="26" t="s">
        <v>10</v>
      </c>
      <c r="D28" s="22">
        <f>D29+D30</f>
        <v>210</v>
      </c>
      <c r="E28" s="22">
        <f t="shared" ref="E28:F28" si="14">E29+E30</f>
        <v>0</v>
      </c>
      <c r="F28" s="22">
        <f t="shared" si="14"/>
        <v>210</v>
      </c>
      <c r="G28" s="21"/>
      <c r="H28" s="21"/>
      <c r="I28" s="20"/>
      <c r="J28" s="20"/>
    </row>
    <row r="29" spans="1:10" x14ac:dyDescent="0.25">
      <c r="A29" s="37"/>
      <c r="B29" s="36"/>
      <c r="C29" s="6" t="s">
        <v>1</v>
      </c>
      <c r="D29" s="22">
        <v>0</v>
      </c>
      <c r="E29" s="22">
        <v>0</v>
      </c>
      <c r="F29" s="22">
        <v>0</v>
      </c>
      <c r="G29" s="21"/>
      <c r="H29" s="21"/>
      <c r="I29" s="20"/>
      <c r="J29" s="20"/>
    </row>
    <row r="30" spans="1:10" x14ac:dyDescent="0.25">
      <c r="A30" s="37"/>
      <c r="B30" s="36"/>
      <c r="C30" s="17" t="s">
        <v>0</v>
      </c>
      <c r="D30" s="22">
        <v>210</v>
      </c>
      <c r="E30" s="22">
        <v>0</v>
      </c>
      <c r="F30" s="22">
        <v>210</v>
      </c>
      <c r="G30" s="19"/>
      <c r="H30" s="19"/>
      <c r="I30" s="20"/>
      <c r="J30" s="20"/>
    </row>
    <row r="31" spans="1:10" ht="14.25" customHeight="1" x14ac:dyDescent="0.25">
      <c r="A31" s="37"/>
      <c r="B31" s="36"/>
      <c r="C31" s="27" t="s">
        <v>17</v>
      </c>
      <c r="D31" s="22">
        <v>0</v>
      </c>
      <c r="E31" s="22">
        <v>0</v>
      </c>
      <c r="F31" s="22">
        <v>0</v>
      </c>
      <c r="G31" s="19"/>
      <c r="H31" s="19"/>
      <c r="I31" s="20"/>
      <c r="J31" s="20"/>
    </row>
    <row r="32" spans="1:10" ht="15.75" customHeight="1" x14ac:dyDescent="0.25">
      <c r="A32" s="37"/>
      <c r="B32" s="36"/>
      <c r="C32" s="27" t="s">
        <v>11</v>
      </c>
      <c r="D32" s="22">
        <f>D33+D34+D35</f>
        <v>0</v>
      </c>
      <c r="E32" s="22">
        <f t="shared" ref="E32:F32" si="15">E33+E34+E35</f>
        <v>0</v>
      </c>
      <c r="F32" s="22">
        <f t="shared" si="15"/>
        <v>0</v>
      </c>
      <c r="G32" s="19"/>
      <c r="H32" s="19"/>
      <c r="I32" s="20"/>
      <c r="J32" s="20"/>
    </row>
    <row r="33" spans="1:10" ht="14.25" customHeight="1" x14ac:dyDescent="0.25">
      <c r="A33" s="37"/>
      <c r="B33" s="36"/>
      <c r="C33" s="17" t="s">
        <v>12</v>
      </c>
      <c r="D33" s="22">
        <v>0</v>
      </c>
      <c r="E33" s="22">
        <v>0</v>
      </c>
      <c r="F33" s="22">
        <v>0</v>
      </c>
      <c r="G33" s="19"/>
      <c r="H33" s="19"/>
      <c r="I33" s="20"/>
      <c r="J33" s="20"/>
    </row>
    <row r="34" spans="1:10" ht="14.25" customHeight="1" x14ac:dyDescent="0.25">
      <c r="A34" s="37"/>
      <c r="B34" s="36"/>
      <c r="C34" s="17" t="s">
        <v>13</v>
      </c>
      <c r="D34" s="22">
        <v>0</v>
      </c>
      <c r="E34" s="22">
        <v>0</v>
      </c>
      <c r="F34" s="22">
        <v>0</v>
      </c>
      <c r="G34" s="19"/>
      <c r="H34" s="19"/>
      <c r="I34" s="20"/>
      <c r="J34" s="20"/>
    </row>
    <row r="35" spans="1:10" ht="15" customHeight="1" x14ac:dyDescent="0.25">
      <c r="A35" s="37"/>
      <c r="B35" s="36"/>
      <c r="C35" s="17" t="s">
        <v>14</v>
      </c>
      <c r="D35" s="22">
        <v>0</v>
      </c>
      <c r="E35" s="22">
        <v>0</v>
      </c>
      <c r="F35" s="22">
        <v>0</v>
      </c>
      <c r="G35" s="19"/>
      <c r="H35" s="19"/>
      <c r="I35" s="20"/>
      <c r="J35" s="20"/>
    </row>
    <row r="36" spans="1:10" ht="15.75" customHeight="1" x14ac:dyDescent="0.25">
      <c r="A36" s="35" t="s">
        <v>23</v>
      </c>
      <c r="B36" s="36" t="s">
        <v>61</v>
      </c>
      <c r="C36" s="1" t="s">
        <v>4</v>
      </c>
      <c r="D36" s="9">
        <f>D37+D38+D41+D42</f>
        <v>90</v>
      </c>
      <c r="E36" s="9">
        <f t="shared" ref="E36:F36" si="16">E37+E38+E41+E42</f>
        <v>0</v>
      </c>
      <c r="F36" s="9">
        <f t="shared" si="16"/>
        <v>92</v>
      </c>
      <c r="G36" s="19"/>
      <c r="H36" s="19"/>
      <c r="I36" s="20"/>
      <c r="J36" s="20"/>
    </row>
    <row r="37" spans="1:10" ht="48" customHeight="1" x14ac:dyDescent="0.25">
      <c r="A37" s="35"/>
      <c r="B37" s="36"/>
      <c r="C37" s="25" t="s">
        <v>9</v>
      </c>
      <c r="D37" s="22">
        <v>0</v>
      </c>
      <c r="E37" s="22">
        <v>0</v>
      </c>
      <c r="F37" s="22">
        <v>2</v>
      </c>
      <c r="G37" s="19"/>
      <c r="H37" s="19"/>
      <c r="I37" s="20"/>
      <c r="J37" s="20"/>
    </row>
    <row r="38" spans="1:10" ht="47.25" x14ac:dyDescent="0.25">
      <c r="A38" s="35"/>
      <c r="B38" s="36"/>
      <c r="C38" s="26" t="s">
        <v>10</v>
      </c>
      <c r="D38" s="22">
        <f>D39+D40</f>
        <v>90</v>
      </c>
      <c r="E38" s="22">
        <f t="shared" ref="E38:F38" si="17">E39+E40</f>
        <v>0</v>
      </c>
      <c r="F38" s="22">
        <f t="shared" si="17"/>
        <v>90</v>
      </c>
      <c r="G38" s="21"/>
      <c r="H38" s="21"/>
      <c r="I38" s="20"/>
      <c r="J38" s="20"/>
    </row>
    <row r="39" spans="1:10" x14ac:dyDescent="0.25">
      <c r="A39" s="35"/>
      <c r="B39" s="36"/>
      <c r="C39" s="6" t="s">
        <v>1</v>
      </c>
      <c r="D39" s="22">
        <v>0</v>
      </c>
      <c r="E39" s="22">
        <v>0</v>
      </c>
      <c r="F39" s="22">
        <v>0</v>
      </c>
      <c r="G39" s="21"/>
      <c r="H39" s="21"/>
      <c r="I39" s="20"/>
      <c r="J39" s="20"/>
    </row>
    <row r="40" spans="1:10" x14ac:dyDescent="0.25">
      <c r="A40" s="35"/>
      <c r="B40" s="36"/>
      <c r="C40" s="17" t="s">
        <v>0</v>
      </c>
      <c r="D40" s="22">
        <v>90</v>
      </c>
      <c r="E40" s="22">
        <v>0</v>
      </c>
      <c r="F40" s="22">
        <v>90</v>
      </c>
      <c r="G40" s="19"/>
      <c r="H40" s="19"/>
      <c r="I40" s="20"/>
      <c r="J40" s="20"/>
    </row>
    <row r="41" spans="1:10" ht="14.25" customHeight="1" x14ac:dyDescent="0.25">
      <c r="A41" s="35"/>
      <c r="B41" s="36"/>
      <c r="C41" s="27" t="s">
        <v>17</v>
      </c>
      <c r="D41" s="22">
        <v>0</v>
      </c>
      <c r="E41" s="22">
        <v>0</v>
      </c>
      <c r="F41" s="22">
        <v>0</v>
      </c>
      <c r="G41" s="19"/>
      <c r="H41" s="19"/>
      <c r="I41" s="20"/>
      <c r="J41" s="20"/>
    </row>
    <row r="42" spans="1:10" x14ac:dyDescent="0.25">
      <c r="A42" s="35"/>
      <c r="B42" s="36"/>
      <c r="C42" s="27" t="s">
        <v>11</v>
      </c>
      <c r="D42" s="22">
        <f>D43+D44+D45</f>
        <v>0</v>
      </c>
      <c r="E42" s="22">
        <f t="shared" ref="E42:F42" si="18">E43+E44+E45</f>
        <v>0</v>
      </c>
      <c r="F42" s="22">
        <f t="shared" si="18"/>
        <v>0</v>
      </c>
      <c r="G42" s="19"/>
      <c r="H42" s="19"/>
      <c r="I42" s="20"/>
      <c r="J42" s="20"/>
    </row>
    <row r="43" spans="1:10" ht="14.25" customHeight="1" x14ac:dyDescent="0.25">
      <c r="A43" s="35"/>
      <c r="B43" s="36"/>
      <c r="C43" s="17" t="s">
        <v>12</v>
      </c>
      <c r="D43" s="22">
        <v>0</v>
      </c>
      <c r="E43" s="22">
        <v>0</v>
      </c>
      <c r="F43" s="22">
        <v>0</v>
      </c>
      <c r="G43" s="19"/>
      <c r="H43" s="19"/>
      <c r="I43" s="20"/>
      <c r="J43" s="20"/>
    </row>
    <row r="44" spans="1:10" ht="14.25" customHeight="1" x14ac:dyDescent="0.25">
      <c r="A44" s="35"/>
      <c r="B44" s="36"/>
      <c r="C44" s="17" t="s">
        <v>13</v>
      </c>
      <c r="D44" s="22">
        <v>0</v>
      </c>
      <c r="E44" s="22">
        <v>0</v>
      </c>
      <c r="F44" s="22">
        <v>0</v>
      </c>
      <c r="G44" s="19"/>
      <c r="H44" s="19"/>
      <c r="I44" s="20"/>
      <c r="J44" s="20"/>
    </row>
    <row r="45" spans="1:10" ht="15" customHeight="1" x14ac:dyDescent="0.25">
      <c r="A45" s="35"/>
      <c r="B45" s="36"/>
      <c r="C45" s="17" t="s">
        <v>14</v>
      </c>
      <c r="D45" s="22">
        <v>0</v>
      </c>
      <c r="E45" s="22">
        <v>0</v>
      </c>
      <c r="F45" s="22">
        <v>0</v>
      </c>
      <c r="G45" s="19"/>
      <c r="H45" s="19"/>
      <c r="I45" s="20"/>
      <c r="J45" s="20"/>
    </row>
    <row r="46" spans="1:10" ht="15.75" customHeight="1" x14ac:dyDescent="0.25">
      <c r="A46" s="35" t="s">
        <v>24</v>
      </c>
      <c r="B46" s="36" t="s">
        <v>61</v>
      </c>
      <c r="C46" s="1" t="s">
        <v>4</v>
      </c>
      <c r="D46" s="9">
        <f>D47+D48+D51+D52</f>
        <v>190</v>
      </c>
      <c r="E46" s="9">
        <f t="shared" ref="E46:F46" si="19">E47+E48+E51+E52</f>
        <v>0</v>
      </c>
      <c r="F46" s="9">
        <f t="shared" si="19"/>
        <v>192</v>
      </c>
      <c r="G46" s="19"/>
      <c r="H46" s="19"/>
      <c r="I46" s="20"/>
      <c r="J46" s="20"/>
    </row>
    <row r="47" spans="1:10" ht="49.5" customHeight="1" x14ac:dyDescent="0.25">
      <c r="A47" s="35"/>
      <c r="B47" s="36"/>
      <c r="C47" s="25" t="s">
        <v>9</v>
      </c>
      <c r="D47" s="22">
        <v>0</v>
      </c>
      <c r="E47" s="22">
        <v>0</v>
      </c>
      <c r="F47" s="22">
        <v>2</v>
      </c>
      <c r="G47" s="19"/>
      <c r="H47" s="19"/>
      <c r="I47" s="20"/>
      <c r="J47" s="20"/>
    </row>
    <row r="48" spans="1:10" ht="47.25" x14ac:dyDescent="0.25">
      <c r="A48" s="35"/>
      <c r="B48" s="36"/>
      <c r="C48" s="26" t="s">
        <v>10</v>
      </c>
      <c r="D48" s="22">
        <f>D49+D50</f>
        <v>190</v>
      </c>
      <c r="E48" s="22">
        <f t="shared" ref="E48:F48" si="20">E49+E50</f>
        <v>0</v>
      </c>
      <c r="F48" s="22">
        <f t="shared" si="20"/>
        <v>190</v>
      </c>
      <c r="G48" s="21"/>
      <c r="H48" s="21"/>
      <c r="I48" s="20"/>
      <c r="J48" s="20"/>
    </row>
    <row r="49" spans="1:10" x14ac:dyDescent="0.25">
      <c r="A49" s="35"/>
      <c r="B49" s="36"/>
      <c r="C49" s="6" t="s">
        <v>1</v>
      </c>
      <c r="D49" s="22">
        <v>0</v>
      </c>
      <c r="E49" s="22">
        <v>0</v>
      </c>
      <c r="F49" s="22">
        <v>0</v>
      </c>
      <c r="G49" s="21"/>
      <c r="H49" s="21"/>
      <c r="I49" s="20"/>
      <c r="J49" s="20"/>
    </row>
    <row r="50" spans="1:10" x14ac:dyDescent="0.25">
      <c r="A50" s="35"/>
      <c r="B50" s="36"/>
      <c r="C50" s="17" t="s">
        <v>0</v>
      </c>
      <c r="D50" s="22">
        <v>190</v>
      </c>
      <c r="E50" s="22">
        <v>0</v>
      </c>
      <c r="F50" s="22">
        <v>190</v>
      </c>
      <c r="G50" s="19"/>
      <c r="H50" s="19"/>
      <c r="I50" s="20"/>
      <c r="J50" s="20"/>
    </row>
    <row r="51" spans="1:10" ht="14.25" customHeight="1" x14ac:dyDescent="0.25">
      <c r="A51" s="35"/>
      <c r="B51" s="36"/>
      <c r="C51" s="27" t="s">
        <v>17</v>
      </c>
      <c r="D51" s="22">
        <v>0</v>
      </c>
      <c r="E51" s="22">
        <v>0</v>
      </c>
      <c r="F51" s="22">
        <v>0</v>
      </c>
      <c r="G51" s="19"/>
      <c r="H51" s="19"/>
      <c r="I51" s="20"/>
      <c r="J51" s="20"/>
    </row>
    <row r="52" spans="1:10" x14ac:dyDescent="0.25">
      <c r="A52" s="35"/>
      <c r="B52" s="36"/>
      <c r="C52" s="27" t="s">
        <v>11</v>
      </c>
      <c r="D52" s="22">
        <f>D53+D54+D55</f>
        <v>0</v>
      </c>
      <c r="E52" s="22">
        <f t="shared" ref="E52:F52" si="21">E53+E54+E55</f>
        <v>0</v>
      </c>
      <c r="F52" s="22">
        <f t="shared" si="21"/>
        <v>0</v>
      </c>
      <c r="G52" s="19"/>
      <c r="H52" s="19"/>
      <c r="I52" s="20"/>
      <c r="J52" s="20"/>
    </row>
    <row r="53" spans="1:10" ht="14.25" customHeight="1" x14ac:dyDescent="0.25">
      <c r="A53" s="35"/>
      <c r="B53" s="36"/>
      <c r="C53" s="17" t="s">
        <v>12</v>
      </c>
      <c r="D53" s="22">
        <v>0</v>
      </c>
      <c r="E53" s="22">
        <v>0</v>
      </c>
      <c r="F53" s="22">
        <v>0</v>
      </c>
      <c r="G53" s="19"/>
      <c r="H53" s="19"/>
      <c r="I53" s="20"/>
      <c r="J53" s="20"/>
    </row>
    <row r="54" spans="1:10" ht="14.25" customHeight="1" x14ac:dyDescent="0.25">
      <c r="A54" s="35"/>
      <c r="B54" s="36"/>
      <c r="C54" s="17" t="s">
        <v>13</v>
      </c>
      <c r="D54" s="22">
        <v>0</v>
      </c>
      <c r="E54" s="22">
        <v>0</v>
      </c>
      <c r="F54" s="22">
        <v>0</v>
      </c>
      <c r="G54" s="19"/>
      <c r="H54" s="19"/>
      <c r="I54" s="20"/>
      <c r="J54" s="20"/>
    </row>
    <row r="55" spans="1:10" ht="15" customHeight="1" x14ac:dyDescent="0.25">
      <c r="A55" s="35"/>
      <c r="B55" s="36"/>
      <c r="C55" s="17" t="s">
        <v>14</v>
      </c>
      <c r="D55" s="22">
        <v>0</v>
      </c>
      <c r="E55" s="22">
        <v>0</v>
      </c>
      <c r="F55" s="22">
        <v>0</v>
      </c>
      <c r="G55" s="19"/>
      <c r="H55" s="19"/>
      <c r="I55" s="20"/>
      <c r="J55" s="20"/>
    </row>
    <row r="56" spans="1:10" ht="15.75" customHeight="1" x14ac:dyDescent="0.25">
      <c r="A56" s="35" t="s">
        <v>25</v>
      </c>
      <c r="B56" s="36" t="s">
        <v>61</v>
      </c>
      <c r="C56" s="1" t="s">
        <v>4</v>
      </c>
      <c r="D56" s="9">
        <f>D57+D58+D61+D62</f>
        <v>700</v>
      </c>
      <c r="E56" s="9">
        <f t="shared" ref="E56:F56" si="22">E57+E58+E61+E62</f>
        <v>0</v>
      </c>
      <c r="F56" s="9">
        <f t="shared" si="22"/>
        <v>702</v>
      </c>
      <c r="G56" s="19"/>
      <c r="H56" s="19"/>
      <c r="I56" s="20"/>
      <c r="J56" s="20"/>
    </row>
    <row r="57" spans="1:10" ht="47.25" customHeight="1" x14ac:dyDescent="0.25">
      <c r="A57" s="35"/>
      <c r="B57" s="36"/>
      <c r="C57" s="25" t="s">
        <v>9</v>
      </c>
      <c r="D57" s="22">
        <v>0</v>
      </c>
      <c r="E57" s="22">
        <v>0</v>
      </c>
      <c r="F57" s="22">
        <v>2</v>
      </c>
      <c r="G57" s="19"/>
      <c r="H57" s="19"/>
      <c r="I57" s="20"/>
      <c r="J57" s="20"/>
    </row>
    <row r="58" spans="1:10" ht="45.75" customHeight="1" x14ac:dyDescent="0.25">
      <c r="A58" s="35"/>
      <c r="B58" s="36"/>
      <c r="C58" s="26" t="s">
        <v>10</v>
      </c>
      <c r="D58" s="22">
        <f>D59+D60</f>
        <v>700</v>
      </c>
      <c r="E58" s="22">
        <f t="shared" ref="E58:F58" si="23">E59+E60</f>
        <v>0</v>
      </c>
      <c r="F58" s="22">
        <f t="shared" si="23"/>
        <v>700</v>
      </c>
      <c r="G58" s="21"/>
      <c r="H58" s="21"/>
      <c r="I58" s="20"/>
      <c r="J58" s="20"/>
    </row>
    <row r="59" spans="1:10" x14ac:dyDescent="0.25">
      <c r="A59" s="35"/>
      <c r="B59" s="36"/>
      <c r="C59" s="6" t="s">
        <v>1</v>
      </c>
      <c r="D59" s="22">
        <v>0</v>
      </c>
      <c r="E59" s="22">
        <v>0</v>
      </c>
      <c r="F59" s="22">
        <v>0</v>
      </c>
      <c r="G59" s="21"/>
      <c r="H59" s="21"/>
      <c r="I59" s="20"/>
      <c r="J59" s="20"/>
    </row>
    <row r="60" spans="1:10" x14ac:dyDescent="0.25">
      <c r="A60" s="35"/>
      <c r="B60" s="36"/>
      <c r="C60" s="17" t="s">
        <v>0</v>
      </c>
      <c r="D60" s="22">
        <v>700</v>
      </c>
      <c r="E60" s="22">
        <v>0</v>
      </c>
      <c r="F60" s="22">
        <v>700</v>
      </c>
      <c r="G60" s="19"/>
      <c r="H60" s="19"/>
      <c r="I60" s="20"/>
      <c r="J60" s="20"/>
    </row>
    <row r="61" spans="1:10" ht="14.25" customHeight="1" x14ac:dyDescent="0.25">
      <c r="A61" s="35"/>
      <c r="B61" s="36"/>
      <c r="C61" s="27" t="s">
        <v>17</v>
      </c>
      <c r="D61" s="22">
        <v>0</v>
      </c>
      <c r="E61" s="22">
        <v>0</v>
      </c>
      <c r="F61" s="22">
        <v>0</v>
      </c>
      <c r="G61" s="19"/>
      <c r="H61" s="19"/>
      <c r="I61" s="20"/>
      <c r="J61" s="20"/>
    </row>
    <row r="62" spans="1:10" x14ac:dyDescent="0.25">
      <c r="A62" s="35"/>
      <c r="B62" s="36"/>
      <c r="C62" s="27" t="s">
        <v>11</v>
      </c>
      <c r="D62" s="22">
        <f>D63+D64+D65</f>
        <v>0</v>
      </c>
      <c r="E62" s="22">
        <f t="shared" ref="E62:F62" si="24">E63+E64+E65</f>
        <v>0</v>
      </c>
      <c r="F62" s="22">
        <f t="shared" si="24"/>
        <v>0</v>
      </c>
      <c r="G62" s="19"/>
      <c r="H62" s="19"/>
      <c r="I62" s="20"/>
      <c r="J62" s="20"/>
    </row>
    <row r="63" spans="1:10" ht="14.25" customHeight="1" x14ac:dyDescent="0.25">
      <c r="A63" s="35"/>
      <c r="B63" s="36"/>
      <c r="C63" s="17" t="s">
        <v>12</v>
      </c>
      <c r="D63" s="22">
        <v>0</v>
      </c>
      <c r="E63" s="22">
        <v>0</v>
      </c>
      <c r="F63" s="22">
        <v>0</v>
      </c>
      <c r="G63" s="19"/>
      <c r="H63" s="19"/>
      <c r="I63" s="20"/>
      <c r="J63" s="20"/>
    </row>
    <row r="64" spans="1:10" ht="14.25" customHeight="1" x14ac:dyDescent="0.25">
      <c r="A64" s="35"/>
      <c r="B64" s="36"/>
      <c r="C64" s="17" t="s">
        <v>13</v>
      </c>
      <c r="D64" s="22">
        <v>0</v>
      </c>
      <c r="E64" s="22">
        <v>0</v>
      </c>
      <c r="F64" s="22">
        <v>0</v>
      </c>
      <c r="G64" s="19"/>
      <c r="H64" s="19"/>
      <c r="I64" s="20"/>
      <c r="J64" s="20"/>
    </row>
    <row r="65" spans="1:10" ht="15" customHeight="1" x14ac:dyDescent="0.25">
      <c r="A65" s="35"/>
      <c r="B65" s="36"/>
      <c r="C65" s="17" t="s">
        <v>14</v>
      </c>
      <c r="D65" s="22">
        <v>0</v>
      </c>
      <c r="E65" s="22">
        <v>0</v>
      </c>
      <c r="F65" s="22">
        <v>0</v>
      </c>
      <c r="G65" s="19"/>
      <c r="H65" s="19"/>
      <c r="I65" s="20"/>
      <c r="J65" s="20"/>
    </row>
    <row r="66" spans="1:10" ht="15.75" customHeight="1" x14ac:dyDescent="0.25">
      <c r="A66" s="35" t="s">
        <v>26</v>
      </c>
      <c r="B66" s="36" t="s">
        <v>61</v>
      </c>
      <c r="C66" s="1" t="s">
        <v>4</v>
      </c>
      <c r="D66" s="9">
        <f>D67+D68+D71+D72</f>
        <v>834.947</v>
      </c>
      <c r="E66" s="9">
        <f t="shared" ref="E66:F66" si="25">E67+E68+E71+E72</f>
        <v>0</v>
      </c>
      <c r="F66" s="9">
        <f t="shared" si="25"/>
        <v>836.947</v>
      </c>
      <c r="G66" s="19"/>
      <c r="H66" s="19"/>
      <c r="I66" s="20"/>
      <c r="J66" s="20"/>
    </row>
    <row r="67" spans="1:10" ht="48" customHeight="1" x14ac:dyDescent="0.25">
      <c r="A67" s="35"/>
      <c r="B67" s="36"/>
      <c r="C67" s="25" t="s">
        <v>9</v>
      </c>
      <c r="D67" s="22">
        <v>0</v>
      </c>
      <c r="E67" s="22">
        <v>0</v>
      </c>
      <c r="F67" s="22">
        <v>2</v>
      </c>
      <c r="G67" s="19"/>
      <c r="H67" s="19"/>
      <c r="I67" s="20"/>
      <c r="J67" s="20"/>
    </row>
    <row r="68" spans="1:10" ht="47.25" x14ac:dyDescent="0.25">
      <c r="A68" s="35"/>
      <c r="B68" s="36"/>
      <c r="C68" s="26" t="s">
        <v>10</v>
      </c>
      <c r="D68" s="22">
        <f>D69+D70</f>
        <v>834.947</v>
      </c>
      <c r="E68" s="22">
        <f t="shared" ref="E68:F68" si="26">E69+E70</f>
        <v>0</v>
      </c>
      <c r="F68" s="22">
        <f t="shared" si="26"/>
        <v>834.947</v>
      </c>
      <c r="G68" s="21"/>
      <c r="H68" s="21"/>
      <c r="I68" s="20"/>
      <c r="J68" s="20"/>
    </row>
    <row r="69" spans="1:10" x14ac:dyDescent="0.25">
      <c r="A69" s="35"/>
      <c r="B69" s="36"/>
      <c r="C69" s="6" t="s">
        <v>1</v>
      </c>
      <c r="D69" s="22">
        <v>0</v>
      </c>
      <c r="E69" s="22">
        <v>0</v>
      </c>
      <c r="F69" s="22">
        <v>0</v>
      </c>
      <c r="G69" s="21"/>
      <c r="H69" s="21"/>
      <c r="I69" s="20"/>
      <c r="J69" s="20"/>
    </row>
    <row r="70" spans="1:10" x14ac:dyDescent="0.25">
      <c r="A70" s="35"/>
      <c r="B70" s="36"/>
      <c r="C70" s="17" t="s">
        <v>0</v>
      </c>
      <c r="D70" s="22">
        <v>834.947</v>
      </c>
      <c r="E70" s="22">
        <v>0</v>
      </c>
      <c r="F70" s="22">
        <v>834.947</v>
      </c>
      <c r="G70" s="19"/>
      <c r="H70" s="19"/>
      <c r="I70" s="20"/>
      <c r="J70" s="20"/>
    </row>
    <row r="71" spans="1:10" ht="14.25" customHeight="1" x14ac:dyDescent="0.25">
      <c r="A71" s="35"/>
      <c r="B71" s="36"/>
      <c r="C71" s="27" t="s">
        <v>17</v>
      </c>
      <c r="D71" s="22">
        <v>0</v>
      </c>
      <c r="E71" s="22">
        <v>0</v>
      </c>
      <c r="F71" s="22">
        <v>0</v>
      </c>
      <c r="G71" s="19"/>
      <c r="H71" s="19"/>
      <c r="I71" s="20"/>
      <c r="J71" s="20"/>
    </row>
    <row r="72" spans="1:10" x14ac:dyDescent="0.25">
      <c r="A72" s="35"/>
      <c r="B72" s="36"/>
      <c r="C72" s="27" t="s">
        <v>11</v>
      </c>
      <c r="D72" s="22">
        <f>D73+D74+D75</f>
        <v>0</v>
      </c>
      <c r="E72" s="22">
        <f t="shared" ref="E72:F72" si="27">E73+E74+E75</f>
        <v>0</v>
      </c>
      <c r="F72" s="22">
        <f t="shared" si="27"/>
        <v>0</v>
      </c>
      <c r="G72" s="19"/>
      <c r="H72" s="19"/>
      <c r="I72" s="20"/>
      <c r="J72" s="20"/>
    </row>
    <row r="73" spans="1:10" ht="14.25" customHeight="1" x14ac:dyDescent="0.25">
      <c r="A73" s="35"/>
      <c r="B73" s="36"/>
      <c r="C73" s="17" t="s">
        <v>12</v>
      </c>
      <c r="D73" s="22">
        <v>0</v>
      </c>
      <c r="E73" s="22">
        <v>0</v>
      </c>
      <c r="F73" s="22">
        <v>0</v>
      </c>
      <c r="G73" s="19"/>
      <c r="H73" s="19"/>
      <c r="I73" s="20"/>
      <c r="J73" s="20"/>
    </row>
    <row r="74" spans="1:10" ht="14.25" customHeight="1" x14ac:dyDescent="0.25">
      <c r="A74" s="35"/>
      <c r="B74" s="36"/>
      <c r="C74" s="17" t="s">
        <v>13</v>
      </c>
      <c r="D74" s="22">
        <v>0</v>
      </c>
      <c r="E74" s="22">
        <v>0</v>
      </c>
      <c r="F74" s="22">
        <v>0</v>
      </c>
      <c r="G74" s="19"/>
      <c r="H74" s="19"/>
      <c r="I74" s="20"/>
      <c r="J74" s="20"/>
    </row>
    <row r="75" spans="1:10" ht="15" customHeight="1" x14ac:dyDescent="0.25">
      <c r="A75" s="35"/>
      <c r="B75" s="36"/>
      <c r="C75" s="17" t="s">
        <v>14</v>
      </c>
      <c r="D75" s="22">
        <v>0</v>
      </c>
      <c r="E75" s="22">
        <v>0</v>
      </c>
      <c r="F75" s="22">
        <v>0</v>
      </c>
      <c r="G75" s="19"/>
      <c r="H75" s="19"/>
      <c r="I75" s="20"/>
      <c r="J75" s="20"/>
    </row>
    <row r="76" spans="1:10" ht="15.75" customHeight="1" x14ac:dyDescent="0.25">
      <c r="A76" s="37" t="s">
        <v>27</v>
      </c>
      <c r="B76" s="38" t="s">
        <v>61</v>
      </c>
      <c r="C76" s="1" t="s">
        <v>4</v>
      </c>
      <c r="D76" s="9">
        <f t="shared" ref="D76:F84" si="28">D86+D116+D126</f>
        <v>900258.68500000006</v>
      </c>
      <c r="E76" s="9">
        <f t="shared" si="28"/>
        <v>11985</v>
      </c>
      <c r="F76" s="9">
        <f t="shared" si="28"/>
        <v>900266.68500000006</v>
      </c>
      <c r="G76" s="19"/>
      <c r="H76" s="19"/>
      <c r="I76" s="20"/>
      <c r="J76" s="20"/>
    </row>
    <row r="77" spans="1:10" ht="45.75" customHeight="1" x14ac:dyDescent="0.25">
      <c r="A77" s="37"/>
      <c r="B77" s="38"/>
      <c r="C77" s="2" t="s">
        <v>9</v>
      </c>
      <c r="D77" s="9">
        <f t="shared" si="28"/>
        <v>0</v>
      </c>
      <c r="E77" s="9">
        <f t="shared" si="28"/>
        <v>0</v>
      </c>
      <c r="F77" s="9">
        <f t="shared" si="28"/>
        <v>8</v>
      </c>
      <c r="G77" s="19"/>
      <c r="H77" s="19"/>
      <c r="I77" s="20"/>
      <c r="J77" s="20"/>
    </row>
    <row r="78" spans="1:10" ht="51" customHeight="1" x14ac:dyDescent="0.25">
      <c r="A78" s="37"/>
      <c r="B78" s="38"/>
      <c r="C78" s="7" t="s">
        <v>10</v>
      </c>
      <c r="D78" s="9">
        <f t="shared" si="28"/>
        <v>639300.79</v>
      </c>
      <c r="E78" s="9">
        <f t="shared" si="28"/>
        <v>11985</v>
      </c>
      <c r="F78" s="9">
        <f t="shared" si="28"/>
        <v>639300.79</v>
      </c>
      <c r="G78" s="21"/>
      <c r="H78" s="21"/>
      <c r="I78" s="20"/>
      <c r="J78" s="20"/>
    </row>
    <row r="79" spans="1:10" x14ac:dyDescent="0.25">
      <c r="A79" s="37"/>
      <c r="B79" s="38"/>
      <c r="C79" s="30" t="s">
        <v>1</v>
      </c>
      <c r="D79" s="9">
        <f t="shared" si="28"/>
        <v>500000</v>
      </c>
      <c r="E79" s="9">
        <f t="shared" si="28"/>
        <v>0</v>
      </c>
      <c r="F79" s="9">
        <f t="shared" si="28"/>
        <v>500000</v>
      </c>
      <c r="G79" s="21"/>
      <c r="H79" s="21"/>
      <c r="I79" s="20"/>
      <c r="J79" s="20"/>
    </row>
    <row r="80" spans="1:10" x14ac:dyDescent="0.25">
      <c r="A80" s="37"/>
      <c r="B80" s="38"/>
      <c r="C80" s="28" t="s">
        <v>0</v>
      </c>
      <c r="D80" s="9">
        <f t="shared" si="28"/>
        <v>139300.79</v>
      </c>
      <c r="E80" s="9">
        <f t="shared" si="28"/>
        <v>11985</v>
      </c>
      <c r="F80" s="9">
        <f t="shared" si="28"/>
        <v>139300.79</v>
      </c>
      <c r="G80" s="19"/>
      <c r="H80" s="19"/>
      <c r="I80" s="20"/>
      <c r="J80" s="20"/>
    </row>
    <row r="81" spans="1:10" ht="14.25" customHeight="1" x14ac:dyDescent="0.25">
      <c r="A81" s="37"/>
      <c r="B81" s="38"/>
      <c r="C81" s="3" t="s">
        <v>17</v>
      </c>
      <c r="D81" s="9">
        <f t="shared" si="28"/>
        <v>0</v>
      </c>
      <c r="E81" s="9">
        <f t="shared" si="28"/>
        <v>0</v>
      </c>
      <c r="F81" s="9">
        <f t="shared" si="28"/>
        <v>0</v>
      </c>
      <c r="G81" s="19"/>
      <c r="H81" s="19"/>
      <c r="I81" s="20"/>
      <c r="J81" s="20"/>
    </row>
    <row r="82" spans="1:10" x14ac:dyDescent="0.25">
      <c r="A82" s="37"/>
      <c r="B82" s="38"/>
      <c r="C82" s="3" t="s">
        <v>11</v>
      </c>
      <c r="D82" s="9">
        <f t="shared" si="28"/>
        <v>260957.89499999999</v>
      </c>
      <c r="E82" s="9">
        <f t="shared" si="28"/>
        <v>0</v>
      </c>
      <c r="F82" s="9">
        <f t="shared" si="28"/>
        <v>260957.89499999999</v>
      </c>
      <c r="G82" s="19"/>
      <c r="H82" s="19"/>
      <c r="I82" s="20"/>
      <c r="J82" s="20"/>
    </row>
    <row r="83" spans="1:10" ht="14.25" customHeight="1" x14ac:dyDescent="0.25">
      <c r="A83" s="37"/>
      <c r="B83" s="38"/>
      <c r="C83" s="28" t="s">
        <v>12</v>
      </c>
      <c r="D83" s="9">
        <f t="shared" si="28"/>
        <v>0</v>
      </c>
      <c r="E83" s="9">
        <f t="shared" si="28"/>
        <v>0</v>
      </c>
      <c r="F83" s="9">
        <f t="shared" si="28"/>
        <v>0</v>
      </c>
      <c r="G83" s="19"/>
      <c r="H83" s="19"/>
      <c r="I83" s="20"/>
      <c r="J83" s="20"/>
    </row>
    <row r="84" spans="1:10" ht="14.25" customHeight="1" x14ac:dyDescent="0.25">
      <c r="A84" s="37"/>
      <c r="B84" s="38"/>
      <c r="C84" s="28" t="s">
        <v>13</v>
      </c>
      <c r="D84" s="9">
        <f t="shared" si="28"/>
        <v>260957.89499999999</v>
      </c>
      <c r="E84" s="9">
        <f t="shared" si="28"/>
        <v>0</v>
      </c>
      <c r="F84" s="9">
        <f t="shared" si="28"/>
        <v>260957.89499999999</v>
      </c>
      <c r="G84" s="19"/>
      <c r="H84" s="19"/>
      <c r="I84" s="20"/>
      <c r="J84" s="20"/>
    </row>
    <row r="85" spans="1:10" ht="15" customHeight="1" x14ac:dyDescent="0.25">
      <c r="A85" s="37"/>
      <c r="B85" s="38"/>
      <c r="C85" s="28" t="s">
        <v>14</v>
      </c>
      <c r="D85" s="9">
        <f>D95+D125+D135</f>
        <v>0</v>
      </c>
      <c r="E85" s="9">
        <f t="shared" ref="E85:F85" si="29">E95+E125+E135</f>
        <v>0</v>
      </c>
      <c r="F85" s="9">
        <f t="shared" si="29"/>
        <v>0</v>
      </c>
      <c r="G85" s="19"/>
      <c r="H85" s="19"/>
      <c r="I85" s="20"/>
      <c r="J85" s="20"/>
    </row>
    <row r="86" spans="1:10" ht="15.75" customHeight="1" x14ac:dyDescent="0.25">
      <c r="A86" s="35" t="s">
        <v>28</v>
      </c>
      <c r="B86" s="36" t="s">
        <v>61</v>
      </c>
      <c r="C86" s="1" t="s">
        <v>4</v>
      </c>
      <c r="D86" s="9">
        <f>D87+D88+D91+D92</f>
        <v>92985</v>
      </c>
      <c r="E86" s="9">
        <f t="shared" ref="E86:F86" si="30">E87+E88+E91+E92</f>
        <v>11985</v>
      </c>
      <c r="F86" s="9">
        <f t="shared" si="30"/>
        <v>92989</v>
      </c>
      <c r="G86" s="19"/>
      <c r="H86" s="19"/>
      <c r="I86" s="20"/>
      <c r="J86" s="20"/>
    </row>
    <row r="87" spans="1:10" ht="48" customHeight="1" x14ac:dyDescent="0.25">
      <c r="A87" s="35"/>
      <c r="B87" s="36"/>
      <c r="C87" s="25" t="s">
        <v>9</v>
      </c>
      <c r="D87" s="22">
        <f t="shared" ref="D87:F94" si="31">D97+D107</f>
        <v>0</v>
      </c>
      <c r="E87" s="22">
        <f t="shared" si="31"/>
        <v>0</v>
      </c>
      <c r="F87" s="22">
        <f t="shared" si="31"/>
        <v>4</v>
      </c>
      <c r="G87" s="19"/>
      <c r="H87" s="19"/>
      <c r="I87" s="20"/>
      <c r="J87" s="20"/>
    </row>
    <row r="88" spans="1:10" ht="47.25" x14ac:dyDescent="0.25">
      <c r="A88" s="35"/>
      <c r="B88" s="36"/>
      <c r="C88" s="26" t="s">
        <v>10</v>
      </c>
      <c r="D88" s="22">
        <f t="shared" si="31"/>
        <v>92985</v>
      </c>
      <c r="E88" s="22">
        <f t="shared" si="31"/>
        <v>11985</v>
      </c>
      <c r="F88" s="22">
        <f t="shared" si="31"/>
        <v>92985</v>
      </c>
      <c r="G88" s="21"/>
      <c r="H88" s="21"/>
      <c r="I88" s="20"/>
      <c r="J88" s="20"/>
    </row>
    <row r="89" spans="1:10" x14ac:dyDescent="0.25">
      <c r="A89" s="35"/>
      <c r="B89" s="36"/>
      <c r="C89" s="6" t="s">
        <v>1</v>
      </c>
      <c r="D89" s="22">
        <f t="shared" si="31"/>
        <v>0</v>
      </c>
      <c r="E89" s="22">
        <f t="shared" si="31"/>
        <v>0</v>
      </c>
      <c r="F89" s="22">
        <f t="shared" si="31"/>
        <v>0</v>
      </c>
      <c r="G89" s="21"/>
      <c r="H89" s="21"/>
      <c r="I89" s="20"/>
      <c r="J89" s="20"/>
    </row>
    <row r="90" spans="1:10" x14ac:dyDescent="0.25">
      <c r="A90" s="35"/>
      <c r="B90" s="36"/>
      <c r="C90" s="17" t="s">
        <v>0</v>
      </c>
      <c r="D90" s="22">
        <f t="shared" si="31"/>
        <v>92985</v>
      </c>
      <c r="E90" s="22">
        <f t="shared" si="31"/>
        <v>11985</v>
      </c>
      <c r="F90" s="22">
        <f t="shared" si="31"/>
        <v>92985</v>
      </c>
      <c r="G90" s="19"/>
      <c r="H90" s="19"/>
      <c r="I90" s="20"/>
      <c r="J90" s="20"/>
    </row>
    <row r="91" spans="1:10" ht="14.25" customHeight="1" x14ac:dyDescent="0.25">
      <c r="A91" s="35"/>
      <c r="B91" s="36"/>
      <c r="C91" s="27" t="s">
        <v>17</v>
      </c>
      <c r="D91" s="22">
        <f t="shared" si="31"/>
        <v>0</v>
      </c>
      <c r="E91" s="22">
        <f t="shared" si="31"/>
        <v>0</v>
      </c>
      <c r="F91" s="22">
        <f t="shared" si="31"/>
        <v>0</v>
      </c>
      <c r="G91" s="19"/>
      <c r="H91" s="19"/>
      <c r="I91" s="20"/>
      <c r="J91" s="20"/>
    </row>
    <row r="92" spans="1:10" x14ac:dyDescent="0.25">
      <c r="A92" s="35"/>
      <c r="B92" s="36"/>
      <c r="C92" s="27" t="s">
        <v>11</v>
      </c>
      <c r="D92" s="22">
        <f t="shared" si="31"/>
        <v>0</v>
      </c>
      <c r="E92" s="22">
        <f t="shared" si="31"/>
        <v>0</v>
      </c>
      <c r="F92" s="22">
        <f t="shared" si="31"/>
        <v>0</v>
      </c>
      <c r="G92" s="19"/>
      <c r="H92" s="19"/>
      <c r="I92" s="20"/>
      <c r="J92" s="20"/>
    </row>
    <row r="93" spans="1:10" ht="14.25" customHeight="1" x14ac:dyDescent="0.25">
      <c r="A93" s="35"/>
      <c r="B93" s="36"/>
      <c r="C93" s="17" t="s">
        <v>12</v>
      </c>
      <c r="D93" s="22">
        <f t="shared" si="31"/>
        <v>0</v>
      </c>
      <c r="E93" s="22">
        <f t="shared" si="31"/>
        <v>0</v>
      </c>
      <c r="F93" s="22">
        <f t="shared" si="31"/>
        <v>0</v>
      </c>
      <c r="G93" s="19"/>
      <c r="H93" s="19"/>
      <c r="I93" s="20"/>
      <c r="J93" s="20"/>
    </row>
    <row r="94" spans="1:10" ht="14.25" customHeight="1" x14ac:dyDescent="0.25">
      <c r="A94" s="35"/>
      <c r="B94" s="36"/>
      <c r="C94" s="17" t="s">
        <v>13</v>
      </c>
      <c r="D94" s="22">
        <f t="shared" si="31"/>
        <v>0</v>
      </c>
      <c r="E94" s="22">
        <f t="shared" si="31"/>
        <v>0</v>
      </c>
      <c r="F94" s="22">
        <f t="shared" si="31"/>
        <v>0</v>
      </c>
      <c r="G94" s="19"/>
      <c r="H94" s="19"/>
      <c r="I94" s="20"/>
      <c r="J94" s="20"/>
    </row>
    <row r="95" spans="1:10" ht="15" customHeight="1" x14ac:dyDescent="0.25">
      <c r="A95" s="35"/>
      <c r="B95" s="36"/>
      <c r="C95" s="17" t="s">
        <v>14</v>
      </c>
      <c r="D95" s="22">
        <f>D105+D115</f>
        <v>0</v>
      </c>
      <c r="E95" s="22">
        <f t="shared" ref="E95:F95" si="32">E105+E115</f>
        <v>0</v>
      </c>
      <c r="F95" s="22">
        <f t="shared" si="32"/>
        <v>0</v>
      </c>
      <c r="G95" s="19"/>
      <c r="H95" s="19"/>
      <c r="I95" s="20"/>
      <c r="J95" s="20"/>
    </row>
    <row r="96" spans="1:10" ht="15.75" customHeight="1" x14ac:dyDescent="0.25">
      <c r="A96" s="35" t="s">
        <v>29</v>
      </c>
      <c r="B96" s="36" t="s">
        <v>61</v>
      </c>
      <c r="C96" s="1" t="s">
        <v>4</v>
      </c>
      <c r="D96" s="9">
        <f>D97+D98+D101+D102</f>
        <v>32985</v>
      </c>
      <c r="E96" s="9">
        <f t="shared" ref="E96:F96" si="33">E97+E98+E101+E102</f>
        <v>11985</v>
      </c>
      <c r="F96" s="9">
        <f t="shared" si="33"/>
        <v>32987</v>
      </c>
      <c r="G96" s="19"/>
      <c r="H96" s="19"/>
      <c r="I96" s="20"/>
      <c r="J96" s="20"/>
    </row>
    <row r="97" spans="1:10" ht="47.25" customHeight="1" x14ac:dyDescent="0.25">
      <c r="A97" s="35"/>
      <c r="B97" s="36"/>
      <c r="C97" s="25" t="s">
        <v>9</v>
      </c>
      <c r="D97" s="22">
        <v>0</v>
      </c>
      <c r="E97" s="22">
        <v>0</v>
      </c>
      <c r="F97" s="22">
        <v>2</v>
      </c>
      <c r="G97" s="19"/>
      <c r="H97" s="19"/>
      <c r="I97" s="20"/>
      <c r="J97" s="20"/>
    </row>
    <row r="98" spans="1:10" ht="47.25" x14ac:dyDescent="0.25">
      <c r="A98" s="35"/>
      <c r="B98" s="36"/>
      <c r="C98" s="26" t="s">
        <v>10</v>
      </c>
      <c r="D98" s="22">
        <f>D99+D100</f>
        <v>32985</v>
      </c>
      <c r="E98" s="22">
        <f t="shared" ref="E98:F98" si="34">E99+E100</f>
        <v>11985</v>
      </c>
      <c r="F98" s="22">
        <f t="shared" si="34"/>
        <v>32985</v>
      </c>
      <c r="G98" s="21"/>
      <c r="H98" s="21"/>
      <c r="I98" s="20"/>
      <c r="J98" s="20"/>
    </row>
    <row r="99" spans="1:10" x14ac:dyDescent="0.25">
      <c r="A99" s="35"/>
      <c r="B99" s="36"/>
      <c r="C99" s="6" t="s">
        <v>1</v>
      </c>
      <c r="D99" s="22">
        <v>0</v>
      </c>
      <c r="E99" s="22">
        <v>0</v>
      </c>
      <c r="F99" s="22">
        <v>0</v>
      </c>
      <c r="G99" s="21"/>
      <c r="H99" s="21"/>
      <c r="I99" s="20"/>
      <c r="J99" s="20"/>
    </row>
    <row r="100" spans="1:10" x14ac:dyDescent="0.25">
      <c r="A100" s="35"/>
      <c r="B100" s="36"/>
      <c r="C100" s="17" t="s">
        <v>0</v>
      </c>
      <c r="D100" s="22">
        <v>32985</v>
      </c>
      <c r="E100" s="22">
        <v>11985</v>
      </c>
      <c r="F100" s="22">
        <v>32985</v>
      </c>
      <c r="G100" s="19"/>
      <c r="H100" s="19"/>
      <c r="I100" s="20"/>
      <c r="J100" s="20"/>
    </row>
    <row r="101" spans="1:10" ht="14.25" customHeight="1" x14ac:dyDescent="0.25">
      <c r="A101" s="35"/>
      <c r="B101" s="36"/>
      <c r="C101" s="27" t="s">
        <v>17</v>
      </c>
      <c r="D101" s="22">
        <v>0</v>
      </c>
      <c r="E101" s="22">
        <v>0</v>
      </c>
      <c r="F101" s="22">
        <v>0</v>
      </c>
      <c r="G101" s="19"/>
      <c r="H101" s="19"/>
      <c r="I101" s="20"/>
      <c r="J101" s="20"/>
    </row>
    <row r="102" spans="1:10" x14ac:dyDescent="0.25">
      <c r="A102" s="35"/>
      <c r="B102" s="36"/>
      <c r="C102" s="27" t="s">
        <v>11</v>
      </c>
      <c r="D102" s="22">
        <f>D103+D104+D105</f>
        <v>0</v>
      </c>
      <c r="E102" s="22">
        <f t="shared" ref="E102:F102" si="35">E103+E104+E105</f>
        <v>0</v>
      </c>
      <c r="F102" s="22">
        <f t="shared" si="35"/>
        <v>0</v>
      </c>
      <c r="G102" s="19"/>
      <c r="H102" s="19"/>
      <c r="I102" s="20"/>
      <c r="J102" s="20"/>
    </row>
    <row r="103" spans="1:10" ht="14.25" customHeight="1" x14ac:dyDescent="0.25">
      <c r="A103" s="35"/>
      <c r="B103" s="36"/>
      <c r="C103" s="17" t="s">
        <v>12</v>
      </c>
      <c r="D103" s="22">
        <v>0</v>
      </c>
      <c r="E103" s="22">
        <v>0</v>
      </c>
      <c r="F103" s="22">
        <v>0</v>
      </c>
      <c r="G103" s="19"/>
      <c r="H103" s="19"/>
      <c r="I103" s="20"/>
      <c r="J103" s="20"/>
    </row>
    <row r="104" spans="1:10" ht="14.25" customHeight="1" x14ac:dyDescent="0.25">
      <c r="A104" s="35"/>
      <c r="B104" s="36"/>
      <c r="C104" s="17" t="s">
        <v>13</v>
      </c>
      <c r="D104" s="22">
        <v>0</v>
      </c>
      <c r="E104" s="22">
        <v>0</v>
      </c>
      <c r="F104" s="22">
        <v>0</v>
      </c>
      <c r="G104" s="19"/>
      <c r="H104" s="19"/>
      <c r="I104" s="20"/>
      <c r="J104" s="20"/>
    </row>
    <row r="105" spans="1:10" ht="15" customHeight="1" x14ac:dyDescent="0.25">
      <c r="A105" s="35"/>
      <c r="B105" s="36"/>
      <c r="C105" s="17" t="s">
        <v>14</v>
      </c>
      <c r="D105" s="22">
        <v>0</v>
      </c>
      <c r="E105" s="22">
        <v>0</v>
      </c>
      <c r="F105" s="22">
        <v>0</v>
      </c>
      <c r="G105" s="19"/>
      <c r="H105" s="19"/>
      <c r="I105" s="20"/>
      <c r="J105" s="20"/>
    </row>
    <row r="106" spans="1:10" ht="15.75" customHeight="1" x14ac:dyDescent="0.25">
      <c r="A106" s="35" t="s">
        <v>30</v>
      </c>
      <c r="B106" s="36" t="s">
        <v>61</v>
      </c>
      <c r="C106" s="1" t="s">
        <v>4</v>
      </c>
      <c r="D106" s="9">
        <f>D107+D108+D111+D112</f>
        <v>60000</v>
      </c>
      <c r="E106" s="9">
        <f t="shared" ref="E106:F106" si="36">E107+E108+E111+E112</f>
        <v>0</v>
      </c>
      <c r="F106" s="9">
        <f t="shared" si="36"/>
        <v>60002</v>
      </c>
      <c r="G106" s="19"/>
      <c r="H106" s="19"/>
      <c r="I106" s="20"/>
      <c r="J106" s="20"/>
    </row>
    <row r="107" spans="1:10" ht="48.75" customHeight="1" x14ac:dyDescent="0.25">
      <c r="A107" s="35"/>
      <c r="B107" s="36"/>
      <c r="C107" s="25" t="s">
        <v>9</v>
      </c>
      <c r="D107" s="22">
        <v>0</v>
      </c>
      <c r="E107" s="22">
        <v>0</v>
      </c>
      <c r="F107" s="22">
        <v>2</v>
      </c>
      <c r="G107" s="19"/>
      <c r="H107" s="19"/>
      <c r="I107" s="20"/>
      <c r="J107" s="20"/>
    </row>
    <row r="108" spans="1:10" ht="47.25" x14ac:dyDescent="0.25">
      <c r="A108" s="35"/>
      <c r="B108" s="36"/>
      <c r="C108" s="26" t="s">
        <v>10</v>
      </c>
      <c r="D108" s="22">
        <f>D109+D110</f>
        <v>60000</v>
      </c>
      <c r="E108" s="22">
        <f t="shared" ref="E108:F108" si="37">E109+E110</f>
        <v>0</v>
      </c>
      <c r="F108" s="22">
        <f t="shared" si="37"/>
        <v>60000</v>
      </c>
      <c r="G108" s="21"/>
      <c r="H108" s="21"/>
      <c r="I108" s="20"/>
      <c r="J108" s="20"/>
    </row>
    <row r="109" spans="1:10" x14ac:dyDescent="0.25">
      <c r="A109" s="35"/>
      <c r="B109" s="36"/>
      <c r="C109" s="6" t="s">
        <v>1</v>
      </c>
      <c r="D109" s="22"/>
      <c r="E109" s="22"/>
      <c r="F109" s="22"/>
      <c r="G109" s="21"/>
      <c r="H109" s="21"/>
      <c r="I109" s="20"/>
      <c r="J109" s="20"/>
    </row>
    <row r="110" spans="1:10" x14ac:dyDescent="0.25">
      <c r="A110" s="35"/>
      <c r="B110" s="36"/>
      <c r="C110" s="17" t="s">
        <v>0</v>
      </c>
      <c r="D110" s="22">
        <v>60000</v>
      </c>
      <c r="E110" s="22">
        <v>0</v>
      </c>
      <c r="F110" s="22">
        <v>60000</v>
      </c>
      <c r="G110" s="19"/>
      <c r="H110" s="19"/>
      <c r="I110" s="20"/>
      <c r="J110" s="20"/>
    </row>
    <row r="111" spans="1:10" ht="14.25" customHeight="1" x14ac:dyDescent="0.25">
      <c r="A111" s="35"/>
      <c r="B111" s="36"/>
      <c r="C111" s="27" t="s">
        <v>17</v>
      </c>
      <c r="D111" s="22">
        <v>0</v>
      </c>
      <c r="E111" s="22">
        <v>0</v>
      </c>
      <c r="F111" s="22">
        <v>0</v>
      </c>
      <c r="G111" s="19"/>
      <c r="H111" s="19"/>
      <c r="I111" s="20"/>
      <c r="J111" s="20"/>
    </row>
    <row r="112" spans="1:10" x14ac:dyDescent="0.25">
      <c r="A112" s="35"/>
      <c r="B112" s="36"/>
      <c r="C112" s="27" t="s">
        <v>11</v>
      </c>
      <c r="D112" s="22">
        <f>D113+D114+D115</f>
        <v>0</v>
      </c>
      <c r="E112" s="22">
        <f t="shared" ref="E112:F112" si="38">E113+E114+E115</f>
        <v>0</v>
      </c>
      <c r="F112" s="22">
        <f t="shared" si="38"/>
        <v>0</v>
      </c>
      <c r="G112" s="19"/>
      <c r="H112" s="19"/>
      <c r="I112" s="20"/>
      <c r="J112" s="20"/>
    </row>
    <row r="113" spans="1:10" ht="14.25" customHeight="1" x14ac:dyDescent="0.25">
      <c r="A113" s="35"/>
      <c r="B113" s="36"/>
      <c r="C113" s="17" t="s">
        <v>12</v>
      </c>
      <c r="D113" s="22">
        <v>0</v>
      </c>
      <c r="E113" s="22">
        <v>0</v>
      </c>
      <c r="F113" s="22">
        <v>0</v>
      </c>
      <c r="G113" s="19"/>
      <c r="H113" s="19"/>
      <c r="I113" s="20"/>
      <c r="J113" s="20"/>
    </row>
    <row r="114" spans="1:10" ht="14.25" customHeight="1" x14ac:dyDescent="0.25">
      <c r="A114" s="35"/>
      <c r="B114" s="36"/>
      <c r="C114" s="17" t="s">
        <v>13</v>
      </c>
      <c r="D114" s="22">
        <v>0</v>
      </c>
      <c r="E114" s="22">
        <v>0</v>
      </c>
      <c r="F114" s="22">
        <v>0</v>
      </c>
      <c r="G114" s="19"/>
      <c r="H114" s="19"/>
      <c r="I114" s="20"/>
      <c r="J114" s="20"/>
    </row>
    <row r="115" spans="1:10" ht="15" customHeight="1" x14ac:dyDescent="0.25">
      <c r="A115" s="35"/>
      <c r="B115" s="36"/>
      <c r="C115" s="17" t="s">
        <v>14</v>
      </c>
      <c r="D115" s="22">
        <v>0</v>
      </c>
      <c r="E115" s="22">
        <v>0</v>
      </c>
      <c r="F115" s="22">
        <v>0</v>
      </c>
      <c r="G115" s="19"/>
      <c r="H115" s="19"/>
      <c r="I115" s="20"/>
      <c r="J115" s="20"/>
    </row>
    <row r="116" spans="1:10" ht="15.75" customHeight="1" x14ac:dyDescent="0.25">
      <c r="A116" s="35" t="s">
        <v>31</v>
      </c>
      <c r="B116" s="36" t="s">
        <v>61</v>
      </c>
      <c r="C116" s="1" t="s">
        <v>4</v>
      </c>
      <c r="D116" s="9">
        <f>D117+D118+D121+D122</f>
        <v>787273.68500000006</v>
      </c>
      <c r="E116" s="9">
        <f t="shared" ref="E116:F116" si="39">E117+E118+E121+E122</f>
        <v>0</v>
      </c>
      <c r="F116" s="9">
        <f t="shared" si="39"/>
        <v>787275.68500000006</v>
      </c>
      <c r="G116" s="19"/>
      <c r="H116" s="19"/>
      <c r="I116" s="20"/>
      <c r="J116" s="20"/>
    </row>
    <row r="117" spans="1:10" ht="48" customHeight="1" x14ac:dyDescent="0.25">
      <c r="A117" s="35"/>
      <c r="B117" s="36"/>
      <c r="C117" s="25" t="s">
        <v>9</v>
      </c>
      <c r="D117" s="22">
        <v>0</v>
      </c>
      <c r="E117" s="22">
        <v>0</v>
      </c>
      <c r="F117" s="22">
        <v>2</v>
      </c>
      <c r="G117" s="19"/>
      <c r="H117" s="19"/>
      <c r="I117" s="20"/>
      <c r="J117" s="20"/>
    </row>
    <row r="118" spans="1:10" ht="47.25" x14ac:dyDescent="0.25">
      <c r="A118" s="35"/>
      <c r="B118" s="36"/>
      <c r="C118" s="26" t="s">
        <v>10</v>
      </c>
      <c r="D118" s="22">
        <f>D119+D120</f>
        <v>526315.79</v>
      </c>
      <c r="E118" s="22">
        <f t="shared" ref="E118:F118" si="40">E119+E120</f>
        <v>0</v>
      </c>
      <c r="F118" s="22">
        <f t="shared" si="40"/>
        <v>526315.79</v>
      </c>
      <c r="G118" s="21"/>
      <c r="H118" s="21"/>
      <c r="I118" s="20"/>
      <c r="J118" s="20"/>
    </row>
    <row r="119" spans="1:10" x14ac:dyDescent="0.25">
      <c r="A119" s="35"/>
      <c r="B119" s="36"/>
      <c r="C119" s="6" t="s">
        <v>1</v>
      </c>
      <c r="D119" s="22">
        <v>500000</v>
      </c>
      <c r="E119" s="22">
        <v>0</v>
      </c>
      <c r="F119" s="22">
        <v>500000</v>
      </c>
      <c r="G119" s="21"/>
      <c r="H119" s="21"/>
      <c r="I119" s="20"/>
      <c r="J119" s="20"/>
    </row>
    <row r="120" spans="1:10" x14ac:dyDescent="0.25">
      <c r="A120" s="35"/>
      <c r="B120" s="36"/>
      <c r="C120" s="17" t="s">
        <v>0</v>
      </c>
      <c r="D120" s="22">
        <v>26315.79</v>
      </c>
      <c r="E120" s="22">
        <v>0</v>
      </c>
      <c r="F120" s="22">
        <v>26315.79</v>
      </c>
      <c r="G120" s="19"/>
      <c r="H120" s="19"/>
      <c r="I120" s="20"/>
      <c r="J120" s="20"/>
    </row>
    <row r="121" spans="1:10" ht="14.25" customHeight="1" x14ac:dyDescent="0.25">
      <c r="A121" s="35"/>
      <c r="B121" s="36"/>
      <c r="C121" s="27" t="s">
        <v>17</v>
      </c>
      <c r="D121" s="22">
        <v>0</v>
      </c>
      <c r="E121" s="22">
        <v>0</v>
      </c>
      <c r="F121" s="22">
        <v>0</v>
      </c>
      <c r="G121" s="19"/>
      <c r="H121" s="19"/>
      <c r="I121" s="20"/>
      <c r="J121" s="20"/>
    </row>
    <row r="122" spans="1:10" x14ac:dyDescent="0.25">
      <c r="A122" s="35"/>
      <c r="B122" s="36"/>
      <c r="C122" s="27" t="s">
        <v>11</v>
      </c>
      <c r="D122" s="22">
        <f>D123+D124+D125</f>
        <v>260957.89499999999</v>
      </c>
      <c r="E122" s="22">
        <v>0</v>
      </c>
      <c r="F122" s="22">
        <f t="shared" ref="F122" si="41">F123+F124+F125</f>
        <v>260957.89499999999</v>
      </c>
      <c r="G122" s="19"/>
      <c r="H122" s="19"/>
      <c r="I122" s="20"/>
      <c r="J122" s="20"/>
    </row>
    <row r="123" spans="1:10" ht="14.25" customHeight="1" x14ac:dyDescent="0.25">
      <c r="A123" s="35"/>
      <c r="B123" s="36"/>
      <c r="C123" s="17" t="s">
        <v>12</v>
      </c>
      <c r="D123" s="22">
        <v>0</v>
      </c>
      <c r="E123" s="22">
        <v>0</v>
      </c>
      <c r="F123" s="22">
        <v>0</v>
      </c>
      <c r="G123" s="19"/>
      <c r="H123" s="19"/>
      <c r="I123" s="20"/>
      <c r="J123" s="20"/>
    </row>
    <row r="124" spans="1:10" ht="14.25" customHeight="1" x14ac:dyDescent="0.25">
      <c r="A124" s="35"/>
      <c r="B124" s="36"/>
      <c r="C124" s="17" t="s">
        <v>13</v>
      </c>
      <c r="D124" s="23">
        <v>260957.89499999999</v>
      </c>
      <c r="E124" s="23">
        <v>0</v>
      </c>
      <c r="F124" s="23">
        <v>260957.89499999999</v>
      </c>
      <c r="G124" s="19"/>
      <c r="H124" s="19"/>
      <c r="I124" s="20"/>
      <c r="J124" s="20"/>
    </row>
    <row r="125" spans="1:10" ht="15" customHeight="1" x14ac:dyDescent="0.25">
      <c r="A125" s="35"/>
      <c r="B125" s="36"/>
      <c r="C125" s="17" t="s">
        <v>14</v>
      </c>
      <c r="D125" s="22">
        <v>0</v>
      </c>
      <c r="E125" s="22">
        <v>0</v>
      </c>
      <c r="F125" s="22">
        <v>0</v>
      </c>
      <c r="G125" s="19"/>
      <c r="H125" s="19"/>
      <c r="I125" s="20"/>
      <c r="J125" s="20"/>
    </row>
    <row r="126" spans="1:10" ht="15.75" customHeight="1" x14ac:dyDescent="0.25">
      <c r="A126" s="35" t="s">
        <v>32</v>
      </c>
      <c r="B126" s="36" t="s">
        <v>62</v>
      </c>
      <c r="C126" s="1" t="s">
        <v>4</v>
      </c>
      <c r="D126" s="9">
        <f>D127+D128+D131+D132</f>
        <v>20000</v>
      </c>
      <c r="E126" s="9">
        <f t="shared" ref="E126:F126" si="42">E127+E128+E131+E132</f>
        <v>0</v>
      </c>
      <c r="F126" s="9">
        <f t="shared" si="42"/>
        <v>20002</v>
      </c>
      <c r="G126" s="19"/>
      <c r="H126" s="19"/>
      <c r="I126" s="20"/>
      <c r="J126" s="20"/>
    </row>
    <row r="127" spans="1:10" ht="47.25" customHeight="1" x14ac:dyDescent="0.25">
      <c r="A127" s="35"/>
      <c r="B127" s="36"/>
      <c r="C127" s="25" t="s">
        <v>9</v>
      </c>
      <c r="D127" s="22">
        <v>0</v>
      </c>
      <c r="E127" s="22">
        <v>0</v>
      </c>
      <c r="F127" s="22">
        <v>2</v>
      </c>
      <c r="G127" s="19"/>
      <c r="H127" s="19"/>
      <c r="I127" s="20"/>
      <c r="J127" s="20"/>
    </row>
    <row r="128" spans="1:10" ht="47.25" x14ac:dyDescent="0.25">
      <c r="A128" s="35"/>
      <c r="B128" s="36"/>
      <c r="C128" s="26" t="s">
        <v>10</v>
      </c>
      <c r="D128" s="22">
        <f>D129+D130</f>
        <v>20000</v>
      </c>
      <c r="E128" s="22">
        <f t="shared" ref="E128:F128" si="43">E129+E130</f>
        <v>0</v>
      </c>
      <c r="F128" s="22">
        <f t="shared" si="43"/>
        <v>20000</v>
      </c>
      <c r="G128" s="21"/>
      <c r="H128" s="21"/>
      <c r="I128" s="20"/>
      <c r="J128" s="20"/>
    </row>
    <row r="129" spans="1:10" x14ac:dyDescent="0.25">
      <c r="A129" s="35"/>
      <c r="B129" s="36"/>
      <c r="C129" s="6" t="s">
        <v>1</v>
      </c>
      <c r="D129" s="22">
        <v>0</v>
      </c>
      <c r="E129" s="22">
        <v>0</v>
      </c>
      <c r="F129" s="22">
        <v>0</v>
      </c>
      <c r="G129" s="21"/>
      <c r="H129" s="21"/>
      <c r="I129" s="20"/>
      <c r="J129" s="20"/>
    </row>
    <row r="130" spans="1:10" x14ac:dyDescent="0.25">
      <c r="A130" s="35"/>
      <c r="B130" s="36"/>
      <c r="C130" s="17" t="s">
        <v>0</v>
      </c>
      <c r="D130" s="22">
        <v>20000</v>
      </c>
      <c r="E130" s="22">
        <v>0</v>
      </c>
      <c r="F130" s="22">
        <v>20000</v>
      </c>
      <c r="G130" s="19"/>
      <c r="H130" s="19"/>
      <c r="I130" s="20"/>
      <c r="J130" s="20"/>
    </row>
    <row r="131" spans="1:10" ht="14.25" customHeight="1" x14ac:dyDescent="0.25">
      <c r="A131" s="35"/>
      <c r="B131" s="36"/>
      <c r="C131" s="27" t="s">
        <v>17</v>
      </c>
      <c r="D131" s="22">
        <v>0</v>
      </c>
      <c r="E131" s="22">
        <v>0</v>
      </c>
      <c r="F131" s="22">
        <v>0</v>
      </c>
      <c r="G131" s="19"/>
      <c r="H131" s="19"/>
      <c r="I131" s="20"/>
      <c r="J131" s="20"/>
    </row>
    <row r="132" spans="1:10" x14ac:dyDescent="0.25">
      <c r="A132" s="35"/>
      <c r="B132" s="36"/>
      <c r="C132" s="27" t="s">
        <v>11</v>
      </c>
      <c r="D132" s="22">
        <f>D133+D134+D135</f>
        <v>0</v>
      </c>
      <c r="E132" s="22">
        <f t="shared" ref="E132:F132" si="44">E133+E134+E135</f>
        <v>0</v>
      </c>
      <c r="F132" s="22">
        <f t="shared" si="44"/>
        <v>0</v>
      </c>
      <c r="G132" s="19"/>
      <c r="H132" s="19"/>
      <c r="I132" s="20"/>
      <c r="J132" s="20"/>
    </row>
    <row r="133" spans="1:10" ht="14.25" customHeight="1" x14ac:dyDescent="0.25">
      <c r="A133" s="35"/>
      <c r="B133" s="36"/>
      <c r="C133" s="17" t="s">
        <v>12</v>
      </c>
      <c r="D133" s="22">
        <v>0</v>
      </c>
      <c r="E133" s="22">
        <v>0</v>
      </c>
      <c r="F133" s="22">
        <v>0</v>
      </c>
      <c r="G133" s="19"/>
      <c r="H133" s="19"/>
      <c r="I133" s="20"/>
      <c r="J133" s="20"/>
    </row>
    <row r="134" spans="1:10" ht="14.25" customHeight="1" x14ac:dyDescent="0.25">
      <c r="A134" s="35"/>
      <c r="B134" s="36"/>
      <c r="C134" s="17" t="s">
        <v>13</v>
      </c>
      <c r="D134" s="22">
        <v>0</v>
      </c>
      <c r="E134" s="22">
        <v>0</v>
      </c>
      <c r="F134" s="22">
        <v>0</v>
      </c>
      <c r="G134" s="19"/>
      <c r="H134" s="19"/>
      <c r="I134" s="20"/>
      <c r="J134" s="20"/>
    </row>
    <row r="135" spans="1:10" ht="15" customHeight="1" x14ac:dyDescent="0.25">
      <c r="A135" s="35"/>
      <c r="B135" s="36"/>
      <c r="C135" s="17" t="s">
        <v>14</v>
      </c>
      <c r="D135" s="22">
        <v>0</v>
      </c>
      <c r="E135" s="22">
        <v>0</v>
      </c>
      <c r="F135" s="22">
        <v>0</v>
      </c>
      <c r="G135" s="19"/>
      <c r="H135" s="19"/>
      <c r="I135" s="20"/>
      <c r="J135" s="20"/>
    </row>
    <row r="136" spans="1:10" ht="15.75" customHeight="1" x14ac:dyDescent="0.25">
      <c r="A136" s="37" t="s">
        <v>33</v>
      </c>
      <c r="B136" s="36" t="s">
        <v>61</v>
      </c>
      <c r="C136" s="1" t="s">
        <v>4</v>
      </c>
      <c r="D136" s="9">
        <f>D137+D138+D141+D142</f>
        <v>239846.70699999999</v>
      </c>
      <c r="E136" s="9">
        <f t="shared" ref="E136:F136" si="45">E137+E138+E141+E142</f>
        <v>113477.681</v>
      </c>
      <c r="F136" s="9">
        <f t="shared" si="45"/>
        <v>239852.70699999999</v>
      </c>
      <c r="G136" s="19"/>
      <c r="H136" s="19"/>
      <c r="I136" s="20"/>
      <c r="J136" s="20"/>
    </row>
    <row r="137" spans="1:10" ht="63" x14ac:dyDescent="0.25">
      <c r="A137" s="37"/>
      <c r="B137" s="36"/>
      <c r="C137" s="2" t="s">
        <v>9</v>
      </c>
      <c r="D137" s="9">
        <f t="shared" ref="D137:F144" si="46">D147+D157+D167</f>
        <v>0</v>
      </c>
      <c r="E137" s="9">
        <f t="shared" si="46"/>
        <v>0</v>
      </c>
      <c r="F137" s="9">
        <f t="shared" si="46"/>
        <v>6</v>
      </c>
      <c r="G137" s="19"/>
      <c r="H137" s="19"/>
      <c r="I137" s="20"/>
      <c r="J137" s="20"/>
    </row>
    <row r="138" spans="1:10" ht="55.5" customHeight="1" x14ac:dyDescent="0.25">
      <c r="A138" s="37"/>
      <c r="B138" s="36"/>
      <c r="C138" s="7" t="s">
        <v>10</v>
      </c>
      <c r="D138" s="9">
        <f t="shared" si="46"/>
        <v>239846.70699999999</v>
      </c>
      <c r="E138" s="9">
        <f t="shared" si="46"/>
        <v>113477.681</v>
      </c>
      <c r="F138" s="9">
        <f t="shared" si="46"/>
        <v>239846.70699999999</v>
      </c>
      <c r="G138" s="21"/>
      <c r="H138" s="21"/>
      <c r="I138" s="20"/>
      <c r="J138" s="20"/>
    </row>
    <row r="139" spans="1:10" x14ac:dyDescent="0.25">
      <c r="A139" s="37"/>
      <c r="B139" s="36"/>
      <c r="C139" s="6" t="s">
        <v>1</v>
      </c>
      <c r="D139" s="9">
        <f t="shared" si="46"/>
        <v>0</v>
      </c>
      <c r="E139" s="9">
        <f t="shared" si="46"/>
        <v>0</v>
      </c>
      <c r="F139" s="9">
        <f t="shared" si="46"/>
        <v>0</v>
      </c>
      <c r="G139" s="21"/>
      <c r="H139" s="21"/>
      <c r="I139" s="20"/>
      <c r="J139" s="20"/>
    </row>
    <row r="140" spans="1:10" x14ac:dyDescent="0.25">
      <c r="A140" s="37"/>
      <c r="B140" s="36"/>
      <c r="C140" s="17" t="s">
        <v>0</v>
      </c>
      <c r="D140" s="9">
        <f t="shared" si="46"/>
        <v>239846.70699999999</v>
      </c>
      <c r="E140" s="9">
        <f t="shared" si="46"/>
        <v>113477.681</v>
      </c>
      <c r="F140" s="9">
        <f t="shared" si="46"/>
        <v>239846.70699999999</v>
      </c>
      <c r="G140" s="19"/>
      <c r="H140" s="19"/>
      <c r="I140" s="20"/>
      <c r="J140" s="20"/>
    </row>
    <row r="141" spans="1:10" ht="14.25" customHeight="1" x14ac:dyDescent="0.25">
      <c r="A141" s="37"/>
      <c r="B141" s="36"/>
      <c r="C141" s="3" t="s">
        <v>17</v>
      </c>
      <c r="D141" s="9">
        <f t="shared" si="46"/>
        <v>0</v>
      </c>
      <c r="E141" s="9">
        <f t="shared" si="46"/>
        <v>0</v>
      </c>
      <c r="F141" s="9">
        <f t="shared" si="46"/>
        <v>0</v>
      </c>
      <c r="G141" s="19"/>
      <c r="H141" s="19"/>
      <c r="I141" s="20"/>
      <c r="J141" s="20"/>
    </row>
    <row r="142" spans="1:10" x14ac:dyDescent="0.25">
      <c r="A142" s="37"/>
      <c r="B142" s="36"/>
      <c r="C142" s="3" t="s">
        <v>11</v>
      </c>
      <c r="D142" s="9">
        <f t="shared" si="46"/>
        <v>0</v>
      </c>
      <c r="E142" s="9">
        <f t="shared" si="46"/>
        <v>0</v>
      </c>
      <c r="F142" s="9">
        <f t="shared" si="46"/>
        <v>0</v>
      </c>
      <c r="G142" s="19"/>
      <c r="H142" s="19"/>
      <c r="I142" s="20"/>
      <c r="J142" s="20"/>
    </row>
    <row r="143" spans="1:10" ht="14.25" customHeight="1" x14ac:dyDescent="0.25">
      <c r="A143" s="37"/>
      <c r="B143" s="36"/>
      <c r="C143" s="17" t="s">
        <v>12</v>
      </c>
      <c r="D143" s="9">
        <f t="shared" si="46"/>
        <v>0</v>
      </c>
      <c r="E143" s="9">
        <f t="shared" si="46"/>
        <v>0</v>
      </c>
      <c r="F143" s="9">
        <f t="shared" si="46"/>
        <v>0</v>
      </c>
      <c r="G143" s="19"/>
      <c r="H143" s="19"/>
      <c r="I143" s="20"/>
      <c r="J143" s="20"/>
    </row>
    <row r="144" spans="1:10" ht="14.25" customHeight="1" x14ac:dyDescent="0.25">
      <c r="A144" s="37"/>
      <c r="B144" s="36"/>
      <c r="C144" s="17" t="s">
        <v>13</v>
      </c>
      <c r="D144" s="9">
        <f t="shared" si="46"/>
        <v>0</v>
      </c>
      <c r="E144" s="9">
        <f t="shared" si="46"/>
        <v>0</v>
      </c>
      <c r="F144" s="9">
        <f t="shared" si="46"/>
        <v>0</v>
      </c>
      <c r="G144" s="19"/>
      <c r="H144" s="19"/>
      <c r="I144" s="20"/>
      <c r="J144" s="20"/>
    </row>
    <row r="145" spans="1:10" ht="15" customHeight="1" x14ac:dyDescent="0.25">
      <c r="A145" s="37"/>
      <c r="B145" s="36"/>
      <c r="C145" s="17" t="s">
        <v>14</v>
      </c>
      <c r="D145" s="9">
        <f>D155+D165+D175</f>
        <v>0</v>
      </c>
      <c r="E145" s="9">
        <f t="shared" ref="E145:F145" si="47">E155+E165+E175</f>
        <v>0</v>
      </c>
      <c r="F145" s="9">
        <f t="shared" si="47"/>
        <v>0</v>
      </c>
      <c r="G145" s="19"/>
      <c r="H145" s="19"/>
      <c r="I145" s="20"/>
      <c r="J145" s="20"/>
    </row>
    <row r="146" spans="1:10" ht="15.75" customHeight="1" x14ac:dyDescent="0.25">
      <c r="A146" s="35" t="s">
        <v>34</v>
      </c>
      <c r="B146" s="36" t="s">
        <v>61</v>
      </c>
      <c r="C146" s="1" t="s">
        <v>4</v>
      </c>
      <c r="D146" s="9">
        <f>D147+D148+D151+D152</f>
        <v>229887.92499999999</v>
      </c>
      <c r="E146" s="9">
        <f t="shared" ref="E146:F146" si="48">E147+E148+E151+E152</f>
        <v>107240.959</v>
      </c>
      <c r="F146" s="9">
        <f t="shared" si="48"/>
        <v>229889.92499999999</v>
      </c>
      <c r="G146" s="19"/>
      <c r="H146" s="19"/>
      <c r="I146" s="20"/>
      <c r="J146" s="20"/>
    </row>
    <row r="147" spans="1:10" ht="45.75" customHeight="1" x14ac:dyDescent="0.25">
      <c r="A147" s="35"/>
      <c r="B147" s="36"/>
      <c r="C147" s="25" t="s">
        <v>9</v>
      </c>
      <c r="D147" s="22">
        <v>0</v>
      </c>
      <c r="E147" s="22">
        <v>0</v>
      </c>
      <c r="F147" s="22">
        <v>2</v>
      </c>
      <c r="G147" s="19"/>
      <c r="H147" s="19"/>
      <c r="I147" s="20"/>
      <c r="J147" s="20"/>
    </row>
    <row r="148" spans="1:10" ht="47.25" x14ac:dyDescent="0.25">
      <c r="A148" s="35"/>
      <c r="B148" s="36"/>
      <c r="C148" s="26" t="s">
        <v>10</v>
      </c>
      <c r="D148" s="22">
        <f>D149+D150</f>
        <v>229887.92499999999</v>
      </c>
      <c r="E148" s="22">
        <f t="shared" ref="E148:F148" si="49">E149+E150</f>
        <v>107240.959</v>
      </c>
      <c r="F148" s="22">
        <f t="shared" si="49"/>
        <v>229887.92499999999</v>
      </c>
      <c r="G148" s="21"/>
      <c r="H148" s="21"/>
      <c r="I148" s="20"/>
      <c r="J148" s="20"/>
    </row>
    <row r="149" spans="1:10" x14ac:dyDescent="0.25">
      <c r="A149" s="35"/>
      <c r="B149" s="36"/>
      <c r="C149" s="6" t="s">
        <v>1</v>
      </c>
      <c r="D149" s="22">
        <v>0</v>
      </c>
      <c r="E149" s="22">
        <v>0</v>
      </c>
      <c r="F149" s="22">
        <v>0</v>
      </c>
      <c r="G149" s="21"/>
      <c r="H149" s="21"/>
      <c r="I149" s="20"/>
      <c r="J149" s="20"/>
    </row>
    <row r="150" spans="1:10" x14ac:dyDescent="0.25">
      <c r="A150" s="35"/>
      <c r="B150" s="36"/>
      <c r="C150" s="17" t="s">
        <v>0</v>
      </c>
      <c r="D150" s="22">
        <v>229887.92499999999</v>
      </c>
      <c r="E150" s="22">
        <v>107240.959</v>
      </c>
      <c r="F150" s="22">
        <v>229887.92499999999</v>
      </c>
      <c r="G150" s="19"/>
      <c r="H150" s="19"/>
      <c r="I150" s="20"/>
      <c r="J150" s="20"/>
    </row>
    <row r="151" spans="1:10" ht="14.25" customHeight="1" x14ac:dyDescent="0.25">
      <c r="A151" s="35"/>
      <c r="B151" s="36"/>
      <c r="C151" s="27" t="s">
        <v>17</v>
      </c>
      <c r="D151" s="22">
        <v>0</v>
      </c>
      <c r="E151" s="22">
        <v>0</v>
      </c>
      <c r="F151" s="22">
        <v>0</v>
      </c>
      <c r="G151" s="19"/>
      <c r="H151" s="19"/>
      <c r="I151" s="20"/>
      <c r="J151" s="20"/>
    </row>
    <row r="152" spans="1:10" x14ac:dyDescent="0.25">
      <c r="A152" s="35"/>
      <c r="B152" s="36"/>
      <c r="C152" s="27" t="s">
        <v>11</v>
      </c>
      <c r="D152" s="22">
        <f>D153+D154+D155</f>
        <v>0</v>
      </c>
      <c r="E152" s="22">
        <f t="shared" ref="E152:F152" si="50">E153+E154+E155</f>
        <v>0</v>
      </c>
      <c r="F152" s="22">
        <f t="shared" si="50"/>
        <v>0</v>
      </c>
      <c r="G152" s="19"/>
      <c r="H152" s="19"/>
      <c r="I152" s="20"/>
      <c r="J152" s="20"/>
    </row>
    <row r="153" spans="1:10" ht="14.25" customHeight="1" x14ac:dyDescent="0.25">
      <c r="A153" s="35"/>
      <c r="B153" s="36"/>
      <c r="C153" s="17" t="s">
        <v>12</v>
      </c>
      <c r="D153" s="22">
        <v>0</v>
      </c>
      <c r="E153" s="22">
        <v>0</v>
      </c>
      <c r="F153" s="22">
        <v>0</v>
      </c>
      <c r="G153" s="19"/>
      <c r="H153" s="19"/>
      <c r="I153" s="20"/>
      <c r="J153" s="20"/>
    </row>
    <row r="154" spans="1:10" ht="14.25" customHeight="1" x14ac:dyDescent="0.25">
      <c r="A154" s="35"/>
      <c r="B154" s="36"/>
      <c r="C154" s="17" t="s">
        <v>13</v>
      </c>
      <c r="D154" s="22">
        <v>0</v>
      </c>
      <c r="E154" s="22">
        <v>0</v>
      </c>
      <c r="F154" s="22">
        <v>0</v>
      </c>
      <c r="G154" s="19"/>
      <c r="H154" s="19"/>
      <c r="I154" s="20"/>
      <c r="J154" s="20"/>
    </row>
    <row r="155" spans="1:10" ht="15" customHeight="1" x14ac:dyDescent="0.25">
      <c r="A155" s="35"/>
      <c r="B155" s="36"/>
      <c r="C155" s="17" t="s">
        <v>14</v>
      </c>
      <c r="D155" s="22">
        <v>0</v>
      </c>
      <c r="E155" s="22">
        <v>0</v>
      </c>
      <c r="F155" s="22">
        <v>0</v>
      </c>
      <c r="G155" s="19"/>
      <c r="H155" s="19"/>
      <c r="I155" s="20"/>
      <c r="J155" s="20"/>
    </row>
    <row r="156" spans="1:10" ht="15.75" customHeight="1" x14ac:dyDescent="0.25">
      <c r="A156" s="35" t="s">
        <v>35</v>
      </c>
      <c r="B156" s="36" t="s">
        <v>61</v>
      </c>
      <c r="C156" s="1" t="s">
        <v>4</v>
      </c>
      <c r="D156" s="9">
        <f>D157+D158+D161+D162</f>
        <v>4996.0360000000001</v>
      </c>
      <c r="E156" s="9">
        <f t="shared" ref="E156:F156" si="51">E157+E158+E161+E162</f>
        <v>4996.0360000000001</v>
      </c>
      <c r="F156" s="9">
        <f t="shared" si="51"/>
        <v>4998.0360000000001</v>
      </c>
      <c r="G156" s="19"/>
      <c r="H156" s="19"/>
      <c r="I156" s="20"/>
      <c r="J156" s="20"/>
    </row>
    <row r="157" spans="1:10" ht="48.75" customHeight="1" x14ac:dyDescent="0.25">
      <c r="A157" s="35"/>
      <c r="B157" s="36"/>
      <c r="C157" s="25" t="s">
        <v>9</v>
      </c>
      <c r="D157" s="22">
        <v>0</v>
      </c>
      <c r="E157" s="22">
        <v>0</v>
      </c>
      <c r="F157" s="22">
        <v>2</v>
      </c>
      <c r="G157" s="19"/>
      <c r="H157" s="19"/>
      <c r="I157" s="20"/>
      <c r="J157" s="20"/>
    </row>
    <row r="158" spans="1:10" ht="47.25" x14ac:dyDescent="0.25">
      <c r="A158" s="35"/>
      <c r="B158" s="36"/>
      <c r="C158" s="26" t="s">
        <v>10</v>
      </c>
      <c r="D158" s="22">
        <f>D159+D160</f>
        <v>4996.0360000000001</v>
      </c>
      <c r="E158" s="22">
        <f t="shared" ref="E158:F158" si="52">E159+E160</f>
        <v>4996.0360000000001</v>
      </c>
      <c r="F158" s="22">
        <f t="shared" si="52"/>
        <v>4996.0360000000001</v>
      </c>
      <c r="G158" s="21"/>
      <c r="H158" s="21"/>
      <c r="I158" s="20"/>
      <c r="J158" s="20"/>
    </row>
    <row r="159" spans="1:10" x14ac:dyDescent="0.25">
      <c r="A159" s="35"/>
      <c r="B159" s="36"/>
      <c r="C159" s="6" t="s">
        <v>1</v>
      </c>
      <c r="D159" s="22">
        <v>0</v>
      </c>
      <c r="E159" s="22">
        <v>0</v>
      </c>
      <c r="F159" s="22">
        <v>0</v>
      </c>
      <c r="G159" s="21"/>
      <c r="H159" s="21"/>
      <c r="I159" s="20"/>
      <c r="J159" s="20"/>
    </row>
    <row r="160" spans="1:10" x14ac:dyDescent="0.25">
      <c r="A160" s="35"/>
      <c r="B160" s="36"/>
      <c r="C160" s="17" t="s">
        <v>0</v>
      </c>
      <c r="D160" s="22">
        <v>4996.0360000000001</v>
      </c>
      <c r="E160" s="22">
        <v>4996.0360000000001</v>
      </c>
      <c r="F160" s="22">
        <v>4996.0360000000001</v>
      </c>
      <c r="G160" s="19"/>
      <c r="H160" s="19"/>
      <c r="I160" s="20"/>
      <c r="J160" s="20"/>
    </row>
    <row r="161" spans="1:10" ht="14.25" customHeight="1" x14ac:dyDescent="0.25">
      <c r="A161" s="35"/>
      <c r="B161" s="36"/>
      <c r="C161" s="27" t="s">
        <v>17</v>
      </c>
      <c r="D161" s="22">
        <v>0</v>
      </c>
      <c r="E161" s="22">
        <v>0</v>
      </c>
      <c r="F161" s="22">
        <v>0</v>
      </c>
      <c r="G161" s="19"/>
      <c r="H161" s="19"/>
      <c r="I161" s="20"/>
      <c r="J161" s="20"/>
    </row>
    <row r="162" spans="1:10" x14ac:dyDescent="0.25">
      <c r="A162" s="35"/>
      <c r="B162" s="36"/>
      <c r="C162" s="27" t="s">
        <v>11</v>
      </c>
      <c r="D162" s="22">
        <f>D163+D164+D165</f>
        <v>0</v>
      </c>
      <c r="E162" s="22">
        <f t="shared" ref="E162:F162" si="53">E163+E164+E165</f>
        <v>0</v>
      </c>
      <c r="F162" s="22">
        <f t="shared" si="53"/>
        <v>0</v>
      </c>
      <c r="G162" s="19"/>
      <c r="H162" s="19"/>
      <c r="I162" s="20"/>
      <c r="J162" s="20"/>
    </row>
    <row r="163" spans="1:10" ht="14.25" customHeight="1" x14ac:dyDescent="0.25">
      <c r="A163" s="35"/>
      <c r="B163" s="36"/>
      <c r="C163" s="17" t="s">
        <v>12</v>
      </c>
      <c r="D163" s="22">
        <v>0</v>
      </c>
      <c r="E163" s="22">
        <v>0</v>
      </c>
      <c r="F163" s="22">
        <v>0</v>
      </c>
      <c r="G163" s="19"/>
      <c r="H163" s="19"/>
      <c r="I163" s="20"/>
      <c r="J163" s="20"/>
    </row>
    <row r="164" spans="1:10" ht="14.25" customHeight="1" x14ac:dyDescent="0.25">
      <c r="A164" s="35"/>
      <c r="B164" s="36"/>
      <c r="C164" s="17" t="s">
        <v>13</v>
      </c>
      <c r="D164" s="22">
        <v>0</v>
      </c>
      <c r="E164" s="22">
        <v>0</v>
      </c>
      <c r="F164" s="22">
        <v>0</v>
      </c>
      <c r="G164" s="19"/>
      <c r="H164" s="19"/>
      <c r="I164" s="20"/>
      <c r="J164" s="20"/>
    </row>
    <row r="165" spans="1:10" ht="15" customHeight="1" x14ac:dyDescent="0.25">
      <c r="A165" s="35"/>
      <c r="B165" s="36"/>
      <c r="C165" s="17" t="s">
        <v>14</v>
      </c>
      <c r="D165" s="22">
        <v>0</v>
      </c>
      <c r="E165" s="22">
        <v>0</v>
      </c>
      <c r="F165" s="22">
        <v>0</v>
      </c>
      <c r="G165" s="19"/>
      <c r="H165" s="19"/>
      <c r="I165" s="20"/>
      <c r="J165" s="20"/>
    </row>
    <row r="166" spans="1:10" ht="15.75" customHeight="1" x14ac:dyDescent="0.25">
      <c r="A166" s="35" t="s">
        <v>36</v>
      </c>
      <c r="B166" s="36" t="s">
        <v>61</v>
      </c>
      <c r="C166" s="1" t="s">
        <v>4</v>
      </c>
      <c r="D166" s="9">
        <f>D167+D168+D171+D172</f>
        <v>4962.7460000000001</v>
      </c>
      <c r="E166" s="9">
        <f t="shared" ref="E166:F166" si="54">E167+E168+E171+E172</f>
        <v>1240.6859999999999</v>
      </c>
      <c r="F166" s="9">
        <f t="shared" si="54"/>
        <v>4964.7460000000001</v>
      </c>
      <c r="G166" s="19"/>
      <c r="H166" s="19"/>
      <c r="I166" s="20"/>
      <c r="J166" s="20"/>
    </row>
    <row r="167" spans="1:10" ht="50.25" customHeight="1" x14ac:dyDescent="0.25">
      <c r="A167" s="35"/>
      <c r="B167" s="36"/>
      <c r="C167" s="25" t="s">
        <v>9</v>
      </c>
      <c r="D167" s="22">
        <v>0</v>
      </c>
      <c r="E167" s="22">
        <v>0</v>
      </c>
      <c r="F167" s="22">
        <v>2</v>
      </c>
      <c r="G167" s="19"/>
      <c r="H167" s="19"/>
      <c r="I167" s="20"/>
      <c r="J167" s="20"/>
    </row>
    <row r="168" spans="1:10" ht="47.25" x14ac:dyDescent="0.25">
      <c r="A168" s="35"/>
      <c r="B168" s="36"/>
      <c r="C168" s="26" t="s">
        <v>10</v>
      </c>
      <c r="D168" s="22">
        <f>D169+D170</f>
        <v>4962.7460000000001</v>
      </c>
      <c r="E168" s="22">
        <f t="shared" ref="E168:F168" si="55">E169+E170</f>
        <v>1240.6859999999999</v>
      </c>
      <c r="F168" s="22">
        <f t="shared" si="55"/>
        <v>4962.7460000000001</v>
      </c>
      <c r="G168" s="21"/>
      <c r="H168" s="21"/>
      <c r="I168" s="20"/>
      <c r="J168" s="20"/>
    </row>
    <row r="169" spans="1:10" x14ac:dyDescent="0.25">
      <c r="A169" s="35"/>
      <c r="B169" s="36"/>
      <c r="C169" s="6" t="s">
        <v>1</v>
      </c>
      <c r="D169" s="22">
        <v>0</v>
      </c>
      <c r="E169" s="22">
        <v>0</v>
      </c>
      <c r="F169" s="22">
        <v>0</v>
      </c>
      <c r="G169" s="21"/>
      <c r="H169" s="21"/>
      <c r="I169" s="20"/>
      <c r="J169" s="20"/>
    </row>
    <row r="170" spans="1:10" x14ac:dyDescent="0.25">
      <c r="A170" s="35"/>
      <c r="B170" s="36"/>
      <c r="C170" s="17" t="s">
        <v>0</v>
      </c>
      <c r="D170" s="24">
        <v>4962.7460000000001</v>
      </c>
      <c r="E170" s="24">
        <v>1240.6859999999999</v>
      </c>
      <c r="F170" s="24">
        <v>4962.7460000000001</v>
      </c>
      <c r="G170" s="19"/>
      <c r="H170" s="19"/>
      <c r="I170" s="20"/>
      <c r="J170" s="20"/>
    </row>
    <row r="171" spans="1:10" ht="14.25" customHeight="1" x14ac:dyDescent="0.25">
      <c r="A171" s="35"/>
      <c r="B171" s="36"/>
      <c r="C171" s="27" t="s">
        <v>17</v>
      </c>
      <c r="D171" s="22">
        <v>0</v>
      </c>
      <c r="E171" s="22">
        <v>0</v>
      </c>
      <c r="F171" s="22">
        <v>0</v>
      </c>
      <c r="G171" s="19"/>
      <c r="H171" s="19"/>
      <c r="I171" s="20"/>
      <c r="J171" s="20"/>
    </row>
    <row r="172" spans="1:10" x14ac:dyDescent="0.25">
      <c r="A172" s="35"/>
      <c r="B172" s="36"/>
      <c r="C172" s="27" t="s">
        <v>11</v>
      </c>
      <c r="D172" s="22">
        <f>D173+D174+D175</f>
        <v>0</v>
      </c>
      <c r="E172" s="22">
        <f t="shared" ref="E172:F172" si="56">E173+E174+E175</f>
        <v>0</v>
      </c>
      <c r="F172" s="22">
        <f t="shared" si="56"/>
        <v>0</v>
      </c>
      <c r="G172" s="19"/>
      <c r="H172" s="19"/>
      <c r="I172" s="20"/>
      <c r="J172" s="20"/>
    </row>
    <row r="173" spans="1:10" ht="14.25" customHeight="1" x14ac:dyDescent="0.25">
      <c r="A173" s="35"/>
      <c r="B173" s="36"/>
      <c r="C173" s="17" t="s">
        <v>12</v>
      </c>
      <c r="D173" s="22">
        <v>0</v>
      </c>
      <c r="E173" s="22">
        <v>0</v>
      </c>
      <c r="F173" s="22">
        <v>0</v>
      </c>
      <c r="G173" s="19"/>
      <c r="H173" s="19"/>
      <c r="I173" s="20"/>
      <c r="J173" s="20"/>
    </row>
    <row r="174" spans="1:10" ht="14.25" customHeight="1" x14ac:dyDescent="0.25">
      <c r="A174" s="35"/>
      <c r="B174" s="36"/>
      <c r="C174" s="17" t="s">
        <v>13</v>
      </c>
      <c r="D174" s="22">
        <v>0</v>
      </c>
      <c r="E174" s="22">
        <v>0</v>
      </c>
      <c r="F174" s="22">
        <v>0</v>
      </c>
      <c r="G174" s="19"/>
      <c r="H174" s="19"/>
      <c r="I174" s="20"/>
      <c r="J174" s="20"/>
    </row>
    <row r="175" spans="1:10" ht="15" customHeight="1" x14ac:dyDescent="0.25">
      <c r="A175" s="35"/>
      <c r="B175" s="36"/>
      <c r="C175" s="17" t="s">
        <v>14</v>
      </c>
      <c r="D175" s="22">
        <v>0</v>
      </c>
      <c r="E175" s="22">
        <v>0</v>
      </c>
      <c r="F175" s="22">
        <v>0</v>
      </c>
      <c r="G175" s="19"/>
      <c r="H175" s="19"/>
      <c r="I175" s="20"/>
      <c r="J175" s="20"/>
    </row>
    <row r="176" spans="1:10" ht="15.75" customHeight="1" x14ac:dyDescent="0.25">
      <c r="A176" s="37" t="s">
        <v>37</v>
      </c>
      <c r="B176" s="36" t="s">
        <v>61</v>
      </c>
      <c r="C176" s="1" t="s">
        <v>4</v>
      </c>
      <c r="D176" s="9">
        <f>D177+D178+D181+D182</f>
        <v>210814.21299999996</v>
      </c>
      <c r="E176" s="9">
        <f t="shared" ref="E176:F176" si="57">E177+E178+E181+E182</f>
        <v>75368.327999999994</v>
      </c>
      <c r="F176" s="9">
        <f t="shared" si="57"/>
        <v>210830.21299999996</v>
      </c>
      <c r="G176" s="19"/>
      <c r="H176" s="19"/>
      <c r="I176" s="20"/>
      <c r="J176" s="20"/>
    </row>
    <row r="177" spans="1:10" ht="47.25" customHeight="1" x14ac:dyDescent="0.25">
      <c r="A177" s="37"/>
      <c r="B177" s="36"/>
      <c r="C177" s="2" t="s">
        <v>9</v>
      </c>
      <c r="D177" s="9">
        <f t="shared" ref="D177:F184" si="58">D187+D197+D207+D217+D227+D237+D247+D257+D267</f>
        <v>0</v>
      </c>
      <c r="E177" s="9">
        <f t="shared" si="58"/>
        <v>0</v>
      </c>
      <c r="F177" s="9">
        <f t="shared" si="58"/>
        <v>16</v>
      </c>
      <c r="G177" s="19"/>
      <c r="H177" s="19"/>
      <c r="I177" s="20"/>
      <c r="J177" s="20"/>
    </row>
    <row r="178" spans="1:10" ht="47.25" customHeight="1" x14ac:dyDescent="0.25">
      <c r="A178" s="37"/>
      <c r="B178" s="36"/>
      <c r="C178" s="7" t="s">
        <v>10</v>
      </c>
      <c r="D178" s="9">
        <f t="shared" si="58"/>
        <v>210814.21299999996</v>
      </c>
      <c r="E178" s="9">
        <f t="shared" si="58"/>
        <v>75368.327999999994</v>
      </c>
      <c r="F178" s="9">
        <f t="shared" si="58"/>
        <v>210814.21299999996</v>
      </c>
      <c r="G178" s="21"/>
      <c r="H178" s="21"/>
      <c r="I178" s="20"/>
      <c r="J178" s="20"/>
    </row>
    <row r="179" spans="1:10" x14ac:dyDescent="0.25">
      <c r="A179" s="37"/>
      <c r="B179" s="36"/>
      <c r="C179" s="30" t="s">
        <v>1</v>
      </c>
      <c r="D179" s="9">
        <f t="shared" si="58"/>
        <v>16631.400000000001</v>
      </c>
      <c r="E179" s="9">
        <f t="shared" si="58"/>
        <v>0</v>
      </c>
      <c r="F179" s="9">
        <f t="shared" si="58"/>
        <v>0</v>
      </c>
      <c r="G179" s="21"/>
      <c r="H179" s="21"/>
      <c r="I179" s="20"/>
      <c r="J179" s="20"/>
    </row>
    <row r="180" spans="1:10" x14ac:dyDescent="0.25">
      <c r="A180" s="37"/>
      <c r="B180" s="36"/>
      <c r="C180" s="28" t="s">
        <v>0</v>
      </c>
      <c r="D180" s="9">
        <f t="shared" si="58"/>
        <v>194182.81299999997</v>
      </c>
      <c r="E180" s="9">
        <f t="shared" si="58"/>
        <v>75368.327999999994</v>
      </c>
      <c r="F180" s="9">
        <f t="shared" si="58"/>
        <v>210814.21299999996</v>
      </c>
      <c r="G180" s="19"/>
      <c r="H180" s="19"/>
      <c r="I180" s="20"/>
      <c r="J180" s="20"/>
    </row>
    <row r="181" spans="1:10" ht="14.25" customHeight="1" x14ac:dyDescent="0.25">
      <c r="A181" s="37"/>
      <c r="B181" s="36"/>
      <c r="C181" s="3" t="s">
        <v>17</v>
      </c>
      <c r="D181" s="9">
        <f t="shared" si="58"/>
        <v>0</v>
      </c>
      <c r="E181" s="9">
        <f t="shared" si="58"/>
        <v>0</v>
      </c>
      <c r="F181" s="9">
        <f t="shared" si="58"/>
        <v>0</v>
      </c>
      <c r="G181" s="19"/>
      <c r="H181" s="19"/>
      <c r="I181" s="20"/>
      <c r="J181" s="20"/>
    </row>
    <row r="182" spans="1:10" x14ac:dyDescent="0.25">
      <c r="A182" s="37"/>
      <c r="B182" s="36"/>
      <c r="C182" s="3" t="s">
        <v>11</v>
      </c>
      <c r="D182" s="9">
        <f t="shared" si="58"/>
        <v>0</v>
      </c>
      <c r="E182" s="9">
        <f t="shared" si="58"/>
        <v>0</v>
      </c>
      <c r="F182" s="9">
        <f t="shared" si="58"/>
        <v>0</v>
      </c>
      <c r="G182" s="19"/>
      <c r="H182" s="19"/>
      <c r="I182" s="20"/>
      <c r="J182" s="20"/>
    </row>
    <row r="183" spans="1:10" ht="14.25" customHeight="1" x14ac:dyDescent="0.25">
      <c r="A183" s="37"/>
      <c r="B183" s="36"/>
      <c r="C183" s="28" t="s">
        <v>12</v>
      </c>
      <c r="D183" s="9">
        <f t="shared" si="58"/>
        <v>0</v>
      </c>
      <c r="E183" s="9">
        <f t="shared" si="58"/>
        <v>0</v>
      </c>
      <c r="F183" s="9">
        <f t="shared" si="58"/>
        <v>0</v>
      </c>
      <c r="G183" s="19"/>
      <c r="H183" s="19"/>
      <c r="I183" s="20"/>
      <c r="J183" s="20"/>
    </row>
    <row r="184" spans="1:10" ht="14.25" customHeight="1" x14ac:dyDescent="0.25">
      <c r="A184" s="37"/>
      <c r="B184" s="36"/>
      <c r="C184" s="28" t="s">
        <v>13</v>
      </c>
      <c r="D184" s="9">
        <f t="shared" si="58"/>
        <v>0</v>
      </c>
      <c r="E184" s="9">
        <f t="shared" si="58"/>
        <v>0</v>
      </c>
      <c r="F184" s="9">
        <f t="shared" si="58"/>
        <v>0</v>
      </c>
      <c r="G184" s="19"/>
      <c r="H184" s="19"/>
      <c r="I184" s="20"/>
      <c r="J184" s="20"/>
    </row>
    <row r="185" spans="1:10" ht="15" customHeight="1" x14ac:dyDescent="0.25">
      <c r="A185" s="37"/>
      <c r="B185" s="36"/>
      <c r="C185" s="28" t="s">
        <v>14</v>
      </c>
      <c r="D185" s="9">
        <f>D195+D205+D215+D225+D235+D245+D255+D265+D275</f>
        <v>0</v>
      </c>
      <c r="E185" s="9">
        <f t="shared" ref="E185:F185" si="59">E195+E205+E215+E225+E235+E245+E255+E265+E275</f>
        <v>0</v>
      </c>
      <c r="F185" s="9">
        <f t="shared" si="59"/>
        <v>0</v>
      </c>
      <c r="G185" s="19"/>
      <c r="H185" s="19"/>
      <c r="I185" s="20"/>
      <c r="J185" s="20"/>
    </row>
    <row r="186" spans="1:10" ht="15.75" customHeight="1" x14ac:dyDescent="0.25">
      <c r="A186" s="35" t="s">
        <v>38</v>
      </c>
      <c r="B186" s="36" t="s">
        <v>61</v>
      </c>
      <c r="C186" s="1" t="s">
        <v>4</v>
      </c>
      <c r="D186" s="9">
        <f>D187+D188+D191+D192</f>
        <v>78477.09</v>
      </c>
      <c r="E186" s="9">
        <f t="shared" ref="E186:F186" si="60">E187+E188+E191+E192</f>
        <v>34312.858</v>
      </c>
      <c r="F186" s="9">
        <f t="shared" si="60"/>
        <v>78479.09</v>
      </c>
      <c r="G186" s="19"/>
      <c r="H186" s="19"/>
      <c r="I186" s="20"/>
      <c r="J186" s="20"/>
    </row>
    <row r="187" spans="1:10" ht="47.25" customHeight="1" x14ac:dyDescent="0.25">
      <c r="A187" s="37"/>
      <c r="B187" s="36"/>
      <c r="C187" s="25" t="s">
        <v>9</v>
      </c>
      <c r="D187" s="22">
        <v>0</v>
      </c>
      <c r="E187" s="22">
        <v>0</v>
      </c>
      <c r="F187" s="22">
        <v>2</v>
      </c>
      <c r="G187" s="19"/>
      <c r="H187" s="19"/>
      <c r="I187" s="20"/>
      <c r="J187" s="20"/>
    </row>
    <row r="188" spans="1:10" ht="47.25" x14ac:dyDescent="0.25">
      <c r="A188" s="37"/>
      <c r="B188" s="36"/>
      <c r="C188" s="26" t="s">
        <v>10</v>
      </c>
      <c r="D188" s="22">
        <f>D189+D190</f>
        <v>78477.09</v>
      </c>
      <c r="E188" s="22">
        <f t="shared" ref="E188:F188" si="61">E189+E190</f>
        <v>34312.858</v>
      </c>
      <c r="F188" s="22">
        <f t="shared" si="61"/>
        <v>78477.09</v>
      </c>
      <c r="G188" s="21"/>
      <c r="H188" s="21"/>
      <c r="I188" s="20"/>
      <c r="J188" s="20"/>
    </row>
    <row r="189" spans="1:10" x14ac:dyDescent="0.25">
      <c r="A189" s="37"/>
      <c r="B189" s="36"/>
      <c r="C189" s="6" t="s">
        <v>1</v>
      </c>
      <c r="D189" s="22">
        <v>0</v>
      </c>
      <c r="E189" s="22">
        <v>0</v>
      </c>
      <c r="F189" s="22">
        <v>0</v>
      </c>
      <c r="G189" s="21"/>
      <c r="H189" s="21"/>
      <c r="I189" s="20"/>
      <c r="J189" s="20"/>
    </row>
    <row r="190" spans="1:10" x14ac:dyDescent="0.25">
      <c r="A190" s="37"/>
      <c r="B190" s="36"/>
      <c r="C190" s="17" t="s">
        <v>0</v>
      </c>
      <c r="D190" s="22">
        <v>78477.09</v>
      </c>
      <c r="E190" s="22">
        <v>34312.858</v>
      </c>
      <c r="F190" s="22">
        <v>78477.09</v>
      </c>
      <c r="G190" s="19"/>
      <c r="H190" s="19"/>
      <c r="I190" s="20"/>
      <c r="J190" s="20"/>
    </row>
    <row r="191" spans="1:10" ht="14.25" customHeight="1" x14ac:dyDescent="0.25">
      <c r="A191" s="37"/>
      <c r="B191" s="36"/>
      <c r="C191" s="27" t="s">
        <v>17</v>
      </c>
      <c r="D191" s="22">
        <v>0</v>
      </c>
      <c r="E191" s="22">
        <v>0</v>
      </c>
      <c r="F191" s="22">
        <v>0</v>
      </c>
      <c r="G191" s="19"/>
      <c r="H191" s="19"/>
      <c r="I191" s="20"/>
      <c r="J191" s="20"/>
    </row>
    <row r="192" spans="1:10" x14ac:dyDescent="0.25">
      <c r="A192" s="37"/>
      <c r="B192" s="36"/>
      <c r="C192" s="27" t="s">
        <v>11</v>
      </c>
      <c r="D192" s="22">
        <f>D193+D194+D195</f>
        <v>0</v>
      </c>
      <c r="E192" s="22">
        <f t="shared" ref="E192:F192" si="62">E193+E194+E195</f>
        <v>0</v>
      </c>
      <c r="F192" s="22">
        <f t="shared" si="62"/>
        <v>0</v>
      </c>
      <c r="G192" s="19"/>
      <c r="H192" s="19"/>
      <c r="I192" s="20"/>
      <c r="J192" s="20"/>
    </row>
    <row r="193" spans="1:10" ht="14.25" customHeight="1" x14ac:dyDescent="0.25">
      <c r="A193" s="37"/>
      <c r="B193" s="36"/>
      <c r="C193" s="17" t="s">
        <v>12</v>
      </c>
      <c r="D193" s="22">
        <v>0</v>
      </c>
      <c r="E193" s="22">
        <v>0</v>
      </c>
      <c r="F193" s="22">
        <v>0</v>
      </c>
      <c r="G193" s="19"/>
      <c r="H193" s="19"/>
      <c r="I193" s="20"/>
      <c r="J193" s="20"/>
    </row>
    <row r="194" spans="1:10" ht="14.25" customHeight="1" x14ac:dyDescent="0.25">
      <c r="A194" s="37"/>
      <c r="B194" s="36"/>
      <c r="C194" s="17" t="s">
        <v>13</v>
      </c>
      <c r="D194" s="22">
        <v>0</v>
      </c>
      <c r="E194" s="22">
        <v>0</v>
      </c>
      <c r="F194" s="22">
        <v>0</v>
      </c>
      <c r="G194" s="19"/>
      <c r="H194" s="19"/>
      <c r="I194" s="20"/>
      <c r="J194" s="20"/>
    </row>
    <row r="195" spans="1:10" ht="15" customHeight="1" x14ac:dyDescent="0.25">
      <c r="A195" s="37"/>
      <c r="B195" s="36"/>
      <c r="C195" s="17" t="s">
        <v>14</v>
      </c>
      <c r="D195" s="22">
        <v>0</v>
      </c>
      <c r="E195" s="22">
        <v>0</v>
      </c>
      <c r="F195" s="22">
        <v>0</v>
      </c>
      <c r="G195" s="19"/>
      <c r="H195" s="19"/>
      <c r="I195" s="20"/>
      <c r="J195" s="20"/>
    </row>
    <row r="196" spans="1:10" ht="15.75" customHeight="1" x14ac:dyDescent="0.25">
      <c r="A196" s="35" t="s">
        <v>39</v>
      </c>
      <c r="B196" s="36" t="s">
        <v>61</v>
      </c>
      <c r="C196" s="1" t="s">
        <v>4</v>
      </c>
      <c r="D196" s="9">
        <f>D197+D198+D201+D202</f>
        <v>4362.4349999999713</v>
      </c>
      <c r="E196" s="9">
        <f t="shared" ref="E196:F196" si="63">E197+E198+E201+E202</f>
        <v>275.15499999999997</v>
      </c>
      <c r="F196" s="9">
        <f t="shared" si="63"/>
        <v>4364.4349999999713</v>
      </c>
      <c r="G196" s="19"/>
      <c r="H196" s="19"/>
      <c r="I196" s="20"/>
      <c r="J196" s="20"/>
    </row>
    <row r="197" spans="1:10" ht="48" customHeight="1" x14ac:dyDescent="0.25">
      <c r="A197" s="35"/>
      <c r="B197" s="36"/>
      <c r="C197" s="25" t="s">
        <v>9</v>
      </c>
      <c r="D197" s="22">
        <v>0</v>
      </c>
      <c r="E197" s="22">
        <v>0</v>
      </c>
      <c r="F197" s="22">
        <v>2</v>
      </c>
      <c r="G197" s="19"/>
      <c r="H197" s="19"/>
      <c r="I197" s="20"/>
      <c r="J197" s="20"/>
    </row>
    <row r="198" spans="1:10" ht="47.25" x14ac:dyDescent="0.25">
      <c r="A198" s="35"/>
      <c r="B198" s="36"/>
      <c r="C198" s="26" t="s">
        <v>10</v>
      </c>
      <c r="D198" s="22">
        <f>D199+D200</f>
        <v>4362.4349999999713</v>
      </c>
      <c r="E198" s="22">
        <f t="shared" ref="E198:F198" si="64">E199+E200</f>
        <v>275.15499999999997</v>
      </c>
      <c r="F198" s="22">
        <f t="shared" si="64"/>
        <v>4362.4349999999713</v>
      </c>
      <c r="G198" s="21"/>
      <c r="H198" s="21"/>
      <c r="I198" s="20"/>
      <c r="J198" s="20"/>
    </row>
    <row r="199" spans="1:10" x14ac:dyDescent="0.25">
      <c r="A199" s="35"/>
      <c r="B199" s="36"/>
      <c r="C199" s="6" t="s">
        <v>1</v>
      </c>
      <c r="D199" s="22">
        <v>0</v>
      </c>
      <c r="E199" s="22">
        <v>0</v>
      </c>
      <c r="F199" s="22">
        <v>0</v>
      </c>
      <c r="G199" s="21"/>
      <c r="H199" s="21"/>
      <c r="I199" s="20"/>
      <c r="J199" s="20"/>
    </row>
    <row r="200" spans="1:10" x14ac:dyDescent="0.25">
      <c r="A200" s="35"/>
      <c r="B200" s="36"/>
      <c r="C200" s="17" t="s">
        <v>0</v>
      </c>
      <c r="D200" s="22">
        <v>4362.4349999999713</v>
      </c>
      <c r="E200" s="22">
        <v>275.15499999999997</v>
      </c>
      <c r="F200" s="22">
        <v>4362.4349999999713</v>
      </c>
      <c r="G200" s="19"/>
      <c r="H200" s="19"/>
      <c r="I200" s="20"/>
      <c r="J200" s="20"/>
    </row>
    <row r="201" spans="1:10" ht="14.25" customHeight="1" x14ac:dyDescent="0.25">
      <c r="A201" s="35"/>
      <c r="B201" s="36"/>
      <c r="C201" s="27" t="s">
        <v>17</v>
      </c>
      <c r="D201" s="22">
        <v>0</v>
      </c>
      <c r="E201" s="22">
        <v>0</v>
      </c>
      <c r="F201" s="22">
        <v>0</v>
      </c>
      <c r="G201" s="19"/>
      <c r="H201" s="19"/>
      <c r="I201" s="20"/>
      <c r="J201" s="20"/>
    </row>
    <row r="202" spans="1:10" x14ac:dyDescent="0.25">
      <c r="A202" s="35"/>
      <c r="B202" s="36"/>
      <c r="C202" s="27" t="s">
        <v>11</v>
      </c>
      <c r="D202" s="22">
        <f>D203+D204+D205</f>
        <v>0</v>
      </c>
      <c r="E202" s="22">
        <f t="shared" ref="E202:F202" si="65">E203+E204+E205</f>
        <v>0</v>
      </c>
      <c r="F202" s="22">
        <f t="shared" si="65"/>
        <v>0</v>
      </c>
      <c r="G202" s="19"/>
      <c r="H202" s="19"/>
      <c r="I202" s="20"/>
      <c r="J202" s="20"/>
    </row>
    <row r="203" spans="1:10" ht="14.25" customHeight="1" x14ac:dyDescent="0.25">
      <c r="A203" s="35"/>
      <c r="B203" s="36"/>
      <c r="C203" s="17" t="s">
        <v>12</v>
      </c>
      <c r="D203" s="22">
        <v>0</v>
      </c>
      <c r="E203" s="22">
        <v>0</v>
      </c>
      <c r="F203" s="22">
        <v>0</v>
      </c>
      <c r="G203" s="19"/>
      <c r="H203" s="19"/>
      <c r="I203" s="20"/>
      <c r="J203" s="20"/>
    </row>
    <row r="204" spans="1:10" ht="14.25" customHeight="1" x14ac:dyDescent="0.25">
      <c r="A204" s="35"/>
      <c r="B204" s="36"/>
      <c r="C204" s="17" t="s">
        <v>13</v>
      </c>
      <c r="D204" s="22">
        <v>0</v>
      </c>
      <c r="E204" s="22">
        <v>0</v>
      </c>
      <c r="F204" s="22">
        <v>0</v>
      </c>
      <c r="G204" s="19"/>
      <c r="H204" s="19"/>
      <c r="I204" s="20"/>
      <c r="J204" s="20"/>
    </row>
    <row r="205" spans="1:10" ht="15" customHeight="1" x14ac:dyDescent="0.25">
      <c r="A205" s="35"/>
      <c r="B205" s="36"/>
      <c r="C205" s="17" t="s">
        <v>14</v>
      </c>
      <c r="D205" s="22">
        <v>0</v>
      </c>
      <c r="E205" s="22">
        <v>0</v>
      </c>
      <c r="F205" s="22">
        <v>0</v>
      </c>
      <c r="G205" s="19"/>
      <c r="H205" s="19"/>
      <c r="I205" s="20"/>
      <c r="J205" s="20"/>
    </row>
    <row r="206" spans="1:10" ht="15.75" customHeight="1" x14ac:dyDescent="0.25">
      <c r="A206" s="35" t="s">
        <v>40</v>
      </c>
      <c r="B206" s="36" t="s">
        <v>61</v>
      </c>
      <c r="C206" s="1" t="s">
        <v>4</v>
      </c>
      <c r="D206" s="9">
        <f>D207+D208+D211+D212</f>
        <v>9693.4560000000001</v>
      </c>
      <c r="E206" s="9">
        <f t="shared" ref="E206:F206" si="66">E207+E208+E211+E212</f>
        <v>2423.364</v>
      </c>
      <c r="F206" s="9">
        <f t="shared" si="66"/>
        <v>9695.4560000000001</v>
      </c>
      <c r="G206" s="19"/>
      <c r="H206" s="19"/>
      <c r="I206" s="20"/>
      <c r="J206" s="20"/>
    </row>
    <row r="207" spans="1:10" ht="63" x14ac:dyDescent="0.25">
      <c r="A207" s="35"/>
      <c r="B207" s="36"/>
      <c r="C207" s="25" t="s">
        <v>9</v>
      </c>
      <c r="D207" s="22">
        <v>0</v>
      </c>
      <c r="E207" s="22">
        <v>0</v>
      </c>
      <c r="F207" s="22">
        <v>2</v>
      </c>
      <c r="G207" s="19"/>
      <c r="H207" s="19"/>
      <c r="I207" s="20"/>
      <c r="J207" s="20"/>
    </row>
    <row r="208" spans="1:10" ht="47.25" x14ac:dyDescent="0.25">
      <c r="A208" s="35"/>
      <c r="B208" s="36"/>
      <c r="C208" s="26" t="s">
        <v>10</v>
      </c>
      <c r="D208" s="22">
        <f>D209+D210</f>
        <v>9693.4560000000001</v>
      </c>
      <c r="E208" s="22">
        <f t="shared" ref="E208:F208" si="67">E209+E210</f>
        <v>2423.364</v>
      </c>
      <c r="F208" s="22">
        <f t="shared" si="67"/>
        <v>9693.4560000000001</v>
      </c>
      <c r="G208" s="21"/>
      <c r="H208" s="21"/>
      <c r="I208" s="20"/>
      <c r="J208" s="20"/>
    </row>
    <row r="209" spans="1:10" x14ac:dyDescent="0.25">
      <c r="A209" s="35"/>
      <c r="B209" s="36"/>
      <c r="C209" s="6" t="s">
        <v>1</v>
      </c>
      <c r="D209" s="22">
        <v>0</v>
      </c>
      <c r="E209" s="22">
        <v>0</v>
      </c>
      <c r="F209" s="22">
        <v>0</v>
      </c>
      <c r="G209" s="21"/>
      <c r="H209" s="21"/>
      <c r="I209" s="20"/>
      <c r="J209" s="20"/>
    </row>
    <row r="210" spans="1:10" x14ac:dyDescent="0.25">
      <c r="A210" s="35"/>
      <c r="B210" s="36"/>
      <c r="C210" s="17" t="s">
        <v>0</v>
      </c>
      <c r="D210" s="22">
        <v>9693.4560000000001</v>
      </c>
      <c r="E210" s="22">
        <v>2423.364</v>
      </c>
      <c r="F210" s="22">
        <v>9693.4560000000001</v>
      </c>
      <c r="G210" s="19"/>
      <c r="H210" s="19"/>
      <c r="I210" s="20"/>
      <c r="J210" s="20"/>
    </row>
    <row r="211" spans="1:10" ht="14.25" customHeight="1" x14ac:dyDescent="0.25">
      <c r="A211" s="35"/>
      <c r="B211" s="36"/>
      <c r="C211" s="27" t="s">
        <v>17</v>
      </c>
      <c r="D211" s="22">
        <v>0</v>
      </c>
      <c r="E211" s="22">
        <v>0</v>
      </c>
      <c r="F211" s="22">
        <v>0</v>
      </c>
      <c r="G211" s="19"/>
      <c r="H211" s="19"/>
      <c r="I211" s="20"/>
      <c r="J211" s="20"/>
    </row>
    <row r="212" spans="1:10" ht="23.25" customHeight="1" x14ac:dyDescent="0.25">
      <c r="A212" s="35"/>
      <c r="B212" s="36"/>
      <c r="C212" s="27" t="s">
        <v>11</v>
      </c>
      <c r="D212" s="22">
        <f>D213+D214+D215</f>
        <v>0</v>
      </c>
      <c r="E212" s="22">
        <f t="shared" ref="E212:F212" si="68">E213+E214+E215</f>
        <v>0</v>
      </c>
      <c r="F212" s="22">
        <f t="shared" si="68"/>
        <v>0</v>
      </c>
      <c r="G212" s="19"/>
      <c r="H212" s="19"/>
      <c r="I212" s="20"/>
      <c r="J212" s="20"/>
    </row>
    <row r="213" spans="1:10" ht="14.25" customHeight="1" x14ac:dyDescent="0.25">
      <c r="A213" s="35"/>
      <c r="B213" s="36"/>
      <c r="C213" s="17" t="s">
        <v>12</v>
      </c>
      <c r="D213" s="22">
        <v>0</v>
      </c>
      <c r="E213" s="22">
        <v>0</v>
      </c>
      <c r="F213" s="22">
        <v>0</v>
      </c>
      <c r="G213" s="19"/>
      <c r="H213" s="19"/>
      <c r="I213" s="20"/>
      <c r="J213" s="20"/>
    </row>
    <row r="214" spans="1:10" ht="14.25" customHeight="1" x14ac:dyDescent="0.25">
      <c r="A214" s="35"/>
      <c r="B214" s="36"/>
      <c r="C214" s="17" t="s">
        <v>13</v>
      </c>
      <c r="D214" s="22">
        <v>0</v>
      </c>
      <c r="E214" s="22">
        <v>0</v>
      </c>
      <c r="F214" s="22">
        <v>0</v>
      </c>
      <c r="G214" s="19"/>
      <c r="H214" s="19"/>
      <c r="I214" s="20"/>
      <c r="J214" s="20"/>
    </row>
    <row r="215" spans="1:10" ht="15" customHeight="1" x14ac:dyDescent="0.25">
      <c r="A215" s="35"/>
      <c r="B215" s="36"/>
      <c r="C215" s="17" t="s">
        <v>14</v>
      </c>
      <c r="D215" s="22">
        <v>0</v>
      </c>
      <c r="E215" s="22">
        <v>0</v>
      </c>
      <c r="F215" s="22">
        <v>0</v>
      </c>
      <c r="G215" s="19"/>
      <c r="H215" s="19"/>
      <c r="I215" s="20"/>
      <c r="J215" s="20"/>
    </row>
    <row r="216" spans="1:10" ht="15.75" customHeight="1" x14ac:dyDescent="0.25">
      <c r="A216" s="35" t="s">
        <v>41</v>
      </c>
      <c r="B216" s="36" t="s">
        <v>61</v>
      </c>
      <c r="C216" s="1" t="s">
        <v>4</v>
      </c>
      <c r="D216" s="9">
        <f>D217+D218+D221+D222</f>
        <v>40851.760999999999</v>
      </c>
      <c r="E216" s="9">
        <f t="shared" ref="E216:F216" si="69">E217+E218+E221+E222</f>
        <v>16831.841</v>
      </c>
      <c r="F216" s="9">
        <f t="shared" si="69"/>
        <v>40853.760999999999</v>
      </c>
      <c r="G216" s="19"/>
      <c r="H216" s="19"/>
      <c r="I216" s="20"/>
      <c r="J216" s="20"/>
    </row>
    <row r="217" spans="1:10" ht="47.25" customHeight="1" x14ac:dyDescent="0.25">
      <c r="A217" s="35"/>
      <c r="B217" s="36"/>
      <c r="C217" s="25" t="s">
        <v>9</v>
      </c>
      <c r="D217" s="22">
        <v>0</v>
      </c>
      <c r="E217" s="22">
        <v>0</v>
      </c>
      <c r="F217" s="22">
        <v>2</v>
      </c>
      <c r="G217" s="19"/>
      <c r="H217" s="19"/>
      <c r="I217" s="20"/>
      <c r="J217" s="20"/>
    </row>
    <row r="218" spans="1:10" ht="47.25" x14ac:dyDescent="0.25">
      <c r="A218" s="35"/>
      <c r="B218" s="36"/>
      <c r="C218" s="26" t="s">
        <v>10</v>
      </c>
      <c r="D218" s="22">
        <f>D219+D220</f>
        <v>40851.760999999999</v>
      </c>
      <c r="E218" s="22">
        <f t="shared" ref="E218:F218" si="70">E219+E220</f>
        <v>16831.841</v>
      </c>
      <c r="F218" s="22">
        <f t="shared" si="70"/>
        <v>40851.760999999999</v>
      </c>
      <c r="G218" s="21"/>
      <c r="H218" s="21"/>
      <c r="I218" s="20"/>
      <c r="J218" s="20"/>
    </row>
    <row r="219" spans="1:10" x14ac:dyDescent="0.25">
      <c r="A219" s="35"/>
      <c r="B219" s="36"/>
      <c r="C219" s="6" t="s">
        <v>1</v>
      </c>
      <c r="D219" s="22">
        <v>0</v>
      </c>
      <c r="E219" s="22">
        <v>0</v>
      </c>
      <c r="F219" s="22">
        <v>0</v>
      </c>
      <c r="G219" s="21"/>
      <c r="H219" s="21"/>
      <c r="I219" s="20"/>
      <c r="J219" s="20"/>
    </row>
    <row r="220" spans="1:10" x14ac:dyDescent="0.25">
      <c r="A220" s="35"/>
      <c r="B220" s="36"/>
      <c r="C220" s="17" t="s">
        <v>0</v>
      </c>
      <c r="D220" s="22">
        <v>40851.760999999999</v>
      </c>
      <c r="E220" s="22">
        <v>16831.841</v>
      </c>
      <c r="F220" s="22">
        <v>40851.760999999999</v>
      </c>
      <c r="G220" s="19"/>
      <c r="H220" s="19"/>
      <c r="I220" s="20"/>
      <c r="J220" s="20"/>
    </row>
    <row r="221" spans="1:10" ht="14.25" customHeight="1" x14ac:dyDescent="0.25">
      <c r="A221" s="35"/>
      <c r="B221" s="36"/>
      <c r="C221" s="27" t="s">
        <v>17</v>
      </c>
      <c r="D221" s="22">
        <v>0</v>
      </c>
      <c r="E221" s="22">
        <v>0</v>
      </c>
      <c r="F221" s="22">
        <v>0</v>
      </c>
      <c r="G221" s="19"/>
      <c r="H221" s="19"/>
      <c r="I221" s="20"/>
      <c r="J221" s="20"/>
    </row>
    <row r="222" spans="1:10" x14ac:dyDescent="0.25">
      <c r="A222" s="35"/>
      <c r="B222" s="36"/>
      <c r="C222" s="27" t="s">
        <v>11</v>
      </c>
      <c r="D222" s="22">
        <f>D223+D224+D225</f>
        <v>0</v>
      </c>
      <c r="E222" s="22">
        <f t="shared" ref="E222:F222" si="71">E223+E224+E225</f>
        <v>0</v>
      </c>
      <c r="F222" s="22">
        <f t="shared" si="71"/>
        <v>0</v>
      </c>
      <c r="G222" s="19"/>
      <c r="H222" s="19"/>
      <c r="I222" s="20"/>
      <c r="J222" s="20"/>
    </row>
    <row r="223" spans="1:10" ht="14.25" customHeight="1" x14ac:dyDescent="0.25">
      <c r="A223" s="35"/>
      <c r="B223" s="36"/>
      <c r="C223" s="17" t="s">
        <v>12</v>
      </c>
      <c r="D223" s="22">
        <v>0</v>
      </c>
      <c r="E223" s="22">
        <v>0</v>
      </c>
      <c r="F223" s="22">
        <v>0</v>
      </c>
      <c r="G223" s="19"/>
      <c r="H223" s="19"/>
      <c r="I223" s="20"/>
      <c r="J223" s="20"/>
    </row>
    <row r="224" spans="1:10" ht="14.25" customHeight="1" x14ac:dyDescent="0.25">
      <c r="A224" s="35"/>
      <c r="B224" s="36"/>
      <c r="C224" s="17" t="s">
        <v>13</v>
      </c>
      <c r="D224" s="22">
        <v>0</v>
      </c>
      <c r="E224" s="22">
        <v>0</v>
      </c>
      <c r="F224" s="22">
        <v>0</v>
      </c>
      <c r="G224" s="19"/>
      <c r="H224" s="19"/>
      <c r="I224" s="20"/>
      <c r="J224" s="20"/>
    </row>
    <row r="225" spans="1:10" ht="15" customHeight="1" x14ac:dyDescent="0.25">
      <c r="A225" s="35"/>
      <c r="B225" s="36"/>
      <c r="C225" s="17" t="s">
        <v>14</v>
      </c>
      <c r="D225" s="22">
        <v>0</v>
      </c>
      <c r="E225" s="22">
        <v>0</v>
      </c>
      <c r="F225" s="22">
        <v>0</v>
      </c>
      <c r="G225" s="19"/>
      <c r="H225" s="19"/>
      <c r="I225" s="20"/>
      <c r="J225" s="20"/>
    </row>
    <row r="226" spans="1:10" ht="15.75" customHeight="1" x14ac:dyDescent="0.25">
      <c r="A226" s="35" t="s">
        <v>42</v>
      </c>
      <c r="B226" s="36" t="s">
        <v>61</v>
      </c>
      <c r="C226" s="1" t="s">
        <v>4</v>
      </c>
      <c r="D226" s="9">
        <f>D227+D228+D231+D232</f>
        <v>5000</v>
      </c>
      <c r="E226" s="9">
        <f t="shared" ref="E226:F226" si="72">E227+E228+E231+E232</f>
        <v>0</v>
      </c>
      <c r="F226" s="9">
        <f t="shared" si="72"/>
        <v>5002</v>
      </c>
      <c r="G226" s="19"/>
      <c r="H226" s="19"/>
      <c r="I226" s="20"/>
      <c r="J226" s="20"/>
    </row>
    <row r="227" spans="1:10" ht="48.75" customHeight="1" x14ac:dyDescent="0.25">
      <c r="A227" s="35"/>
      <c r="B227" s="36"/>
      <c r="C227" s="25" t="s">
        <v>9</v>
      </c>
      <c r="D227" s="22">
        <v>0</v>
      </c>
      <c r="E227" s="22">
        <v>0</v>
      </c>
      <c r="F227" s="22">
        <v>2</v>
      </c>
      <c r="G227" s="19"/>
      <c r="H227" s="19"/>
      <c r="I227" s="20"/>
      <c r="J227" s="20"/>
    </row>
    <row r="228" spans="1:10" ht="47.25" x14ac:dyDescent="0.25">
      <c r="A228" s="35"/>
      <c r="B228" s="36"/>
      <c r="C228" s="26" t="s">
        <v>10</v>
      </c>
      <c r="D228" s="22">
        <f>D229+D230</f>
        <v>5000</v>
      </c>
      <c r="E228" s="22">
        <f t="shared" ref="E228:F228" si="73">E229+E230</f>
        <v>0</v>
      </c>
      <c r="F228" s="22">
        <f t="shared" si="73"/>
        <v>5000</v>
      </c>
      <c r="G228" s="21"/>
      <c r="H228" s="21"/>
      <c r="I228" s="20"/>
      <c r="J228" s="20"/>
    </row>
    <row r="229" spans="1:10" x14ac:dyDescent="0.25">
      <c r="A229" s="35"/>
      <c r="B229" s="36"/>
      <c r="C229" s="6" t="s">
        <v>1</v>
      </c>
      <c r="D229" s="22">
        <v>0</v>
      </c>
      <c r="E229" s="22">
        <v>0</v>
      </c>
      <c r="F229" s="22">
        <v>0</v>
      </c>
      <c r="G229" s="21"/>
      <c r="H229" s="21"/>
      <c r="I229" s="20"/>
      <c r="J229" s="20"/>
    </row>
    <row r="230" spans="1:10" x14ac:dyDescent="0.25">
      <c r="A230" s="35"/>
      <c r="B230" s="36"/>
      <c r="C230" s="17" t="s">
        <v>0</v>
      </c>
      <c r="D230" s="22">
        <v>5000</v>
      </c>
      <c r="E230" s="22">
        <v>0</v>
      </c>
      <c r="F230" s="22">
        <v>5000</v>
      </c>
      <c r="G230" s="19"/>
      <c r="H230" s="19"/>
      <c r="I230" s="20"/>
      <c r="J230" s="20"/>
    </row>
    <row r="231" spans="1:10" ht="14.25" customHeight="1" x14ac:dyDescent="0.25">
      <c r="A231" s="35"/>
      <c r="B231" s="36"/>
      <c r="C231" s="27" t="s">
        <v>17</v>
      </c>
      <c r="D231" s="22">
        <v>0</v>
      </c>
      <c r="E231" s="22">
        <v>0</v>
      </c>
      <c r="F231" s="22">
        <v>0</v>
      </c>
      <c r="G231" s="19"/>
      <c r="H231" s="19"/>
      <c r="I231" s="20"/>
      <c r="J231" s="20"/>
    </row>
    <row r="232" spans="1:10" x14ac:dyDescent="0.25">
      <c r="A232" s="35"/>
      <c r="B232" s="36"/>
      <c r="C232" s="27" t="s">
        <v>11</v>
      </c>
      <c r="D232" s="22">
        <f>D233+D234+D235</f>
        <v>0</v>
      </c>
      <c r="E232" s="22">
        <f t="shared" ref="E232:F232" si="74">E233+E234+E235</f>
        <v>0</v>
      </c>
      <c r="F232" s="22">
        <f t="shared" si="74"/>
        <v>0</v>
      </c>
      <c r="G232" s="19"/>
      <c r="H232" s="19"/>
      <c r="I232" s="20"/>
      <c r="J232" s="20"/>
    </row>
    <row r="233" spans="1:10" ht="14.25" customHeight="1" x14ac:dyDescent="0.25">
      <c r="A233" s="35"/>
      <c r="B233" s="36"/>
      <c r="C233" s="17" t="s">
        <v>12</v>
      </c>
      <c r="D233" s="22">
        <v>0</v>
      </c>
      <c r="E233" s="22">
        <v>0</v>
      </c>
      <c r="F233" s="22">
        <v>0</v>
      </c>
      <c r="G233" s="19"/>
      <c r="H233" s="19"/>
      <c r="I233" s="20"/>
      <c r="J233" s="20"/>
    </row>
    <row r="234" spans="1:10" ht="14.25" customHeight="1" x14ac:dyDescent="0.25">
      <c r="A234" s="35"/>
      <c r="B234" s="36"/>
      <c r="C234" s="17" t="s">
        <v>13</v>
      </c>
      <c r="D234" s="22">
        <v>0</v>
      </c>
      <c r="E234" s="22">
        <v>0</v>
      </c>
      <c r="F234" s="22">
        <v>0</v>
      </c>
      <c r="G234" s="19"/>
      <c r="H234" s="19"/>
      <c r="I234" s="20"/>
      <c r="J234" s="20"/>
    </row>
    <row r="235" spans="1:10" ht="15" customHeight="1" x14ac:dyDescent="0.25">
      <c r="A235" s="35"/>
      <c r="B235" s="36"/>
      <c r="C235" s="17" t="s">
        <v>14</v>
      </c>
      <c r="D235" s="22">
        <v>0</v>
      </c>
      <c r="E235" s="22">
        <v>0</v>
      </c>
      <c r="F235" s="22">
        <v>0</v>
      </c>
      <c r="G235" s="19"/>
      <c r="H235" s="19"/>
      <c r="I235" s="20"/>
      <c r="J235" s="20"/>
    </row>
    <row r="236" spans="1:10" ht="15.75" customHeight="1" x14ac:dyDescent="0.25">
      <c r="A236" s="35" t="s">
        <v>43</v>
      </c>
      <c r="B236" s="36" t="s">
        <v>61</v>
      </c>
      <c r="C236" s="1" t="s">
        <v>4</v>
      </c>
      <c r="D236" s="9">
        <f>D237+D238+D241+D242</f>
        <v>7000</v>
      </c>
      <c r="E236" s="9">
        <f t="shared" ref="E236:F236" si="75">E237+E238+E241+E242</f>
        <v>2037.56</v>
      </c>
      <c r="F236" s="9">
        <f t="shared" si="75"/>
        <v>7002</v>
      </c>
      <c r="G236" s="19"/>
      <c r="H236" s="19"/>
      <c r="I236" s="20"/>
      <c r="J236" s="20"/>
    </row>
    <row r="237" spans="1:10" ht="63" x14ac:dyDescent="0.25">
      <c r="A237" s="35"/>
      <c r="B237" s="36"/>
      <c r="C237" s="25" t="s">
        <v>9</v>
      </c>
      <c r="D237" s="22">
        <v>0</v>
      </c>
      <c r="E237" s="22">
        <v>0</v>
      </c>
      <c r="F237" s="22">
        <v>2</v>
      </c>
      <c r="G237" s="19"/>
      <c r="H237" s="19"/>
      <c r="I237" s="20"/>
      <c r="J237" s="20"/>
    </row>
    <row r="238" spans="1:10" ht="47.25" x14ac:dyDescent="0.25">
      <c r="A238" s="35"/>
      <c r="B238" s="36"/>
      <c r="C238" s="26" t="s">
        <v>10</v>
      </c>
      <c r="D238" s="22">
        <f>D239+D240</f>
        <v>7000</v>
      </c>
      <c r="E238" s="22">
        <f t="shared" ref="E238:F238" si="76">E239+E240</f>
        <v>2037.56</v>
      </c>
      <c r="F238" s="22">
        <f t="shared" si="76"/>
        <v>7000</v>
      </c>
      <c r="G238" s="21"/>
      <c r="H238" s="21"/>
      <c r="I238" s="20"/>
      <c r="J238" s="20"/>
    </row>
    <row r="239" spans="1:10" x14ac:dyDescent="0.25">
      <c r="A239" s="35"/>
      <c r="B239" s="36"/>
      <c r="C239" s="6" t="s">
        <v>1</v>
      </c>
      <c r="D239" s="22">
        <v>0</v>
      </c>
      <c r="E239" s="22">
        <v>0</v>
      </c>
      <c r="F239" s="22">
        <v>0</v>
      </c>
      <c r="G239" s="21"/>
      <c r="H239" s="21"/>
      <c r="I239" s="20"/>
      <c r="J239" s="20"/>
    </row>
    <row r="240" spans="1:10" x14ac:dyDescent="0.25">
      <c r="A240" s="35"/>
      <c r="B240" s="36"/>
      <c r="C240" s="17" t="s">
        <v>0</v>
      </c>
      <c r="D240" s="22">
        <v>7000</v>
      </c>
      <c r="E240" s="22">
        <v>2037.56</v>
      </c>
      <c r="F240" s="22">
        <v>7000</v>
      </c>
      <c r="G240" s="19"/>
      <c r="H240" s="19"/>
      <c r="I240" s="20"/>
      <c r="J240" s="20"/>
    </row>
    <row r="241" spans="1:10" ht="14.25" customHeight="1" x14ac:dyDescent="0.25">
      <c r="A241" s="35"/>
      <c r="B241" s="36"/>
      <c r="C241" s="27" t="s">
        <v>17</v>
      </c>
      <c r="D241" s="22">
        <v>0</v>
      </c>
      <c r="E241" s="22">
        <v>0</v>
      </c>
      <c r="F241" s="22">
        <v>0</v>
      </c>
      <c r="G241" s="19"/>
      <c r="H241" s="19"/>
      <c r="I241" s="20"/>
      <c r="J241" s="20"/>
    </row>
    <row r="242" spans="1:10" x14ac:dyDescent="0.25">
      <c r="A242" s="35"/>
      <c r="B242" s="36"/>
      <c r="C242" s="27" t="s">
        <v>11</v>
      </c>
      <c r="D242" s="22">
        <f>D243+D244+D245</f>
        <v>0</v>
      </c>
      <c r="E242" s="22">
        <f t="shared" ref="E242:F242" si="77">E243+E244+E245</f>
        <v>0</v>
      </c>
      <c r="F242" s="22">
        <f t="shared" si="77"/>
        <v>0</v>
      </c>
      <c r="G242" s="19"/>
      <c r="H242" s="19"/>
      <c r="I242" s="20"/>
      <c r="J242" s="20"/>
    </row>
    <row r="243" spans="1:10" ht="14.25" customHeight="1" x14ac:dyDescent="0.25">
      <c r="A243" s="35"/>
      <c r="B243" s="36"/>
      <c r="C243" s="17" t="s">
        <v>12</v>
      </c>
      <c r="D243" s="22">
        <v>0</v>
      </c>
      <c r="E243" s="22">
        <v>0</v>
      </c>
      <c r="F243" s="22">
        <v>0</v>
      </c>
      <c r="G243" s="19"/>
      <c r="H243" s="19"/>
      <c r="I243" s="20"/>
      <c r="J243" s="20"/>
    </row>
    <row r="244" spans="1:10" ht="14.25" customHeight="1" x14ac:dyDescent="0.25">
      <c r="A244" s="35"/>
      <c r="B244" s="36"/>
      <c r="C244" s="17" t="s">
        <v>13</v>
      </c>
      <c r="D244" s="22">
        <v>0</v>
      </c>
      <c r="E244" s="22">
        <v>0</v>
      </c>
      <c r="F244" s="22">
        <v>0</v>
      </c>
      <c r="G244" s="19"/>
      <c r="H244" s="19"/>
      <c r="I244" s="20"/>
      <c r="J244" s="20"/>
    </row>
    <row r="245" spans="1:10" ht="15" customHeight="1" x14ac:dyDescent="0.25">
      <c r="A245" s="35"/>
      <c r="B245" s="36"/>
      <c r="C245" s="17" t="s">
        <v>14</v>
      </c>
      <c r="D245" s="22">
        <v>0</v>
      </c>
      <c r="E245" s="22">
        <v>0</v>
      </c>
      <c r="F245" s="22">
        <v>0</v>
      </c>
      <c r="G245" s="19"/>
      <c r="H245" s="19"/>
      <c r="I245" s="20"/>
      <c r="J245" s="20"/>
    </row>
    <row r="246" spans="1:10" ht="15.75" customHeight="1" x14ac:dyDescent="0.25">
      <c r="A246" s="35" t="s">
        <v>44</v>
      </c>
      <c r="B246" s="36" t="s">
        <v>62</v>
      </c>
      <c r="C246" s="1" t="s">
        <v>4</v>
      </c>
      <c r="D246" s="9">
        <f>D247+D248+D251+D252</f>
        <v>20185.499</v>
      </c>
      <c r="E246" s="9">
        <f t="shared" ref="E246:F246" si="78">E247+E248+E251+E252</f>
        <v>6242.6679999999906</v>
      </c>
      <c r="F246" s="9">
        <f t="shared" si="78"/>
        <v>20185.499</v>
      </c>
      <c r="G246" s="19"/>
      <c r="H246" s="19"/>
      <c r="I246" s="20"/>
      <c r="J246" s="20"/>
    </row>
    <row r="247" spans="1:10" ht="47.25" customHeight="1" x14ac:dyDescent="0.25">
      <c r="A247" s="35"/>
      <c r="B247" s="36"/>
      <c r="C247" s="25" t="s">
        <v>9</v>
      </c>
      <c r="D247" s="22">
        <v>0</v>
      </c>
      <c r="E247" s="22">
        <v>0</v>
      </c>
      <c r="F247" s="22"/>
      <c r="G247" s="19"/>
      <c r="H247" s="19"/>
      <c r="I247" s="20"/>
      <c r="J247" s="20"/>
    </row>
    <row r="248" spans="1:10" ht="47.25" x14ac:dyDescent="0.25">
      <c r="A248" s="35"/>
      <c r="B248" s="36"/>
      <c r="C248" s="26" t="s">
        <v>10</v>
      </c>
      <c r="D248" s="22">
        <f>D249+D250</f>
        <v>20185.499</v>
      </c>
      <c r="E248" s="22">
        <f t="shared" ref="E248:F248" si="79">E249+E250</f>
        <v>6242.6679999999906</v>
      </c>
      <c r="F248" s="22">
        <f t="shared" si="79"/>
        <v>20185.499</v>
      </c>
      <c r="G248" s="21"/>
      <c r="H248" s="21"/>
      <c r="I248" s="20"/>
      <c r="J248" s="20"/>
    </row>
    <row r="249" spans="1:10" x14ac:dyDescent="0.25">
      <c r="A249" s="35"/>
      <c r="B249" s="36"/>
      <c r="C249" s="6" t="s">
        <v>1</v>
      </c>
      <c r="D249" s="22">
        <v>0</v>
      </c>
      <c r="E249" s="22">
        <v>0</v>
      </c>
      <c r="F249" s="22">
        <v>0</v>
      </c>
      <c r="G249" s="21"/>
      <c r="H249" s="21"/>
      <c r="I249" s="20"/>
      <c r="J249" s="20"/>
    </row>
    <row r="250" spans="1:10" x14ac:dyDescent="0.25">
      <c r="A250" s="35"/>
      <c r="B250" s="36"/>
      <c r="C250" s="17" t="s">
        <v>0</v>
      </c>
      <c r="D250" s="22">
        <v>20185.499</v>
      </c>
      <c r="E250" s="22">
        <v>6242.6679999999906</v>
      </c>
      <c r="F250" s="22">
        <v>20185.499</v>
      </c>
      <c r="G250" s="19"/>
      <c r="H250" s="19"/>
      <c r="I250" s="20"/>
      <c r="J250" s="20"/>
    </row>
    <row r="251" spans="1:10" ht="14.25" customHeight="1" x14ac:dyDescent="0.25">
      <c r="A251" s="35"/>
      <c r="B251" s="36"/>
      <c r="C251" s="27" t="s">
        <v>17</v>
      </c>
      <c r="D251" s="22">
        <v>0</v>
      </c>
      <c r="E251" s="22">
        <v>0</v>
      </c>
      <c r="F251" s="22">
        <v>0</v>
      </c>
      <c r="G251" s="19"/>
      <c r="H251" s="19"/>
      <c r="I251" s="20"/>
      <c r="J251" s="20"/>
    </row>
    <row r="252" spans="1:10" x14ac:dyDescent="0.25">
      <c r="A252" s="35"/>
      <c r="B252" s="36"/>
      <c r="C252" s="27" t="s">
        <v>11</v>
      </c>
      <c r="D252" s="22">
        <f>D253+D254+D255</f>
        <v>0</v>
      </c>
      <c r="E252" s="22">
        <f t="shared" ref="E252:F252" si="80">E253+E254+E255</f>
        <v>0</v>
      </c>
      <c r="F252" s="22">
        <f t="shared" si="80"/>
        <v>0</v>
      </c>
      <c r="G252" s="19"/>
      <c r="H252" s="19"/>
      <c r="I252" s="20"/>
      <c r="J252" s="20"/>
    </row>
    <row r="253" spans="1:10" ht="14.25" customHeight="1" x14ac:dyDescent="0.25">
      <c r="A253" s="35"/>
      <c r="B253" s="36"/>
      <c r="C253" s="17" t="s">
        <v>12</v>
      </c>
      <c r="D253" s="22">
        <v>0</v>
      </c>
      <c r="E253" s="22">
        <v>0</v>
      </c>
      <c r="F253" s="22">
        <v>0</v>
      </c>
      <c r="G253" s="19"/>
      <c r="H253" s="19"/>
      <c r="I253" s="20"/>
      <c r="J253" s="20"/>
    </row>
    <row r="254" spans="1:10" ht="14.25" customHeight="1" x14ac:dyDescent="0.25">
      <c r="A254" s="35"/>
      <c r="B254" s="36"/>
      <c r="C254" s="17" t="s">
        <v>13</v>
      </c>
      <c r="D254" s="22">
        <v>0</v>
      </c>
      <c r="E254" s="22">
        <v>0</v>
      </c>
      <c r="F254" s="22">
        <v>0</v>
      </c>
      <c r="G254" s="19"/>
      <c r="H254" s="19"/>
      <c r="I254" s="20"/>
      <c r="J254" s="20"/>
    </row>
    <row r="255" spans="1:10" ht="15" customHeight="1" x14ac:dyDescent="0.25">
      <c r="A255" s="35"/>
      <c r="B255" s="36"/>
      <c r="C255" s="17" t="s">
        <v>14</v>
      </c>
      <c r="D255" s="22">
        <v>0</v>
      </c>
      <c r="E255" s="22">
        <v>0</v>
      </c>
      <c r="F255" s="22">
        <v>0</v>
      </c>
      <c r="G255" s="29"/>
      <c r="H255" s="29"/>
      <c r="I255" s="20"/>
      <c r="J255" s="20"/>
    </row>
    <row r="256" spans="1:10" ht="15.75" customHeight="1" x14ac:dyDescent="0.25">
      <c r="A256" s="35" t="s">
        <v>45</v>
      </c>
      <c r="B256" s="36" t="s">
        <v>63</v>
      </c>
      <c r="C256" s="1" t="s">
        <v>4</v>
      </c>
      <c r="D256" s="9">
        <f>D257+D258+D261+D262</f>
        <v>28612.572</v>
      </c>
      <c r="E256" s="9">
        <f t="shared" ref="E256:F256" si="81">E257+E258+E261+E262</f>
        <v>13244.882</v>
      </c>
      <c r="F256" s="9">
        <f t="shared" si="81"/>
        <v>28614.572</v>
      </c>
      <c r="G256" s="19"/>
      <c r="H256" s="19"/>
      <c r="I256" s="20"/>
      <c r="J256" s="20"/>
    </row>
    <row r="257" spans="1:10" ht="45.75" customHeight="1" x14ac:dyDescent="0.25">
      <c r="A257" s="35"/>
      <c r="B257" s="36"/>
      <c r="C257" s="25" t="s">
        <v>9</v>
      </c>
      <c r="D257" s="22">
        <v>0</v>
      </c>
      <c r="E257" s="22">
        <v>0</v>
      </c>
      <c r="F257" s="22">
        <v>2</v>
      </c>
      <c r="G257" s="19"/>
      <c r="H257" s="19"/>
      <c r="I257" s="20"/>
      <c r="J257" s="20"/>
    </row>
    <row r="258" spans="1:10" ht="47.25" x14ac:dyDescent="0.25">
      <c r="A258" s="35"/>
      <c r="B258" s="36"/>
      <c r="C258" s="26" t="s">
        <v>10</v>
      </c>
      <c r="D258" s="22">
        <f>D259+D260</f>
        <v>28612.572</v>
      </c>
      <c r="E258" s="22">
        <f t="shared" ref="E258:F258" si="82">E259+E260</f>
        <v>13244.882</v>
      </c>
      <c r="F258" s="22">
        <f t="shared" si="82"/>
        <v>28612.572</v>
      </c>
      <c r="G258" s="21"/>
      <c r="H258" s="21"/>
      <c r="I258" s="20"/>
      <c r="J258" s="20"/>
    </row>
    <row r="259" spans="1:10" x14ac:dyDescent="0.25">
      <c r="A259" s="35"/>
      <c r="B259" s="36"/>
      <c r="C259" s="6" t="s">
        <v>1</v>
      </c>
      <c r="D259" s="22">
        <v>0</v>
      </c>
      <c r="E259" s="22">
        <v>0</v>
      </c>
      <c r="F259" s="22">
        <v>0</v>
      </c>
      <c r="G259" s="21"/>
      <c r="H259" s="21"/>
      <c r="I259" s="20"/>
      <c r="J259" s="20"/>
    </row>
    <row r="260" spans="1:10" x14ac:dyDescent="0.25">
      <c r="A260" s="35"/>
      <c r="B260" s="36"/>
      <c r="C260" s="17" t="s">
        <v>0</v>
      </c>
      <c r="D260" s="22">
        <v>28612.572</v>
      </c>
      <c r="E260" s="22">
        <v>13244.882</v>
      </c>
      <c r="F260" s="22">
        <v>28612.572</v>
      </c>
      <c r="G260" s="19"/>
      <c r="H260" s="19"/>
      <c r="I260" s="20"/>
      <c r="J260" s="20"/>
    </row>
    <row r="261" spans="1:10" ht="14.25" customHeight="1" x14ac:dyDescent="0.25">
      <c r="A261" s="35"/>
      <c r="B261" s="36"/>
      <c r="C261" s="27" t="s">
        <v>17</v>
      </c>
      <c r="D261" s="22">
        <v>0</v>
      </c>
      <c r="E261" s="22">
        <v>0</v>
      </c>
      <c r="F261" s="22">
        <v>0</v>
      </c>
      <c r="G261" s="19"/>
      <c r="H261" s="19"/>
      <c r="I261" s="20"/>
      <c r="J261" s="20"/>
    </row>
    <row r="262" spans="1:10" x14ac:dyDescent="0.25">
      <c r="A262" s="35"/>
      <c r="B262" s="36"/>
      <c r="C262" s="27" t="s">
        <v>11</v>
      </c>
      <c r="D262" s="22">
        <f>D263+D264+D265</f>
        <v>0</v>
      </c>
      <c r="E262" s="22">
        <f t="shared" ref="E262:F262" si="83">E263+E264+E265</f>
        <v>0</v>
      </c>
      <c r="F262" s="22">
        <f t="shared" si="83"/>
        <v>0</v>
      </c>
      <c r="G262" s="19"/>
      <c r="H262" s="19"/>
      <c r="I262" s="20"/>
      <c r="J262" s="20"/>
    </row>
    <row r="263" spans="1:10" ht="14.25" customHeight="1" x14ac:dyDescent="0.25">
      <c r="A263" s="35"/>
      <c r="B263" s="36"/>
      <c r="C263" s="17" t="s">
        <v>12</v>
      </c>
      <c r="D263" s="22">
        <v>0</v>
      </c>
      <c r="E263" s="22">
        <v>0</v>
      </c>
      <c r="F263" s="22">
        <v>0</v>
      </c>
      <c r="G263" s="19"/>
      <c r="H263" s="19"/>
      <c r="I263" s="20"/>
      <c r="J263" s="20"/>
    </row>
    <row r="264" spans="1:10" ht="14.25" customHeight="1" x14ac:dyDescent="0.25">
      <c r="A264" s="35"/>
      <c r="B264" s="36"/>
      <c r="C264" s="17" t="s">
        <v>13</v>
      </c>
      <c r="D264" s="22">
        <v>0</v>
      </c>
      <c r="E264" s="22">
        <v>0</v>
      </c>
      <c r="F264" s="22">
        <v>0</v>
      </c>
      <c r="G264" s="19"/>
      <c r="H264" s="19"/>
      <c r="I264" s="20"/>
      <c r="J264" s="20"/>
    </row>
    <row r="265" spans="1:10" ht="15" customHeight="1" x14ac:dyDescent="0.25">
      <c r="A265" s="35"/>
      <c r="B265" s="36"/>
      <c r="C265" s="17" t="s">
        <v>14</v>
      </c>
      <c r="D265" s="22">
        <v>0</v>
      </c>
      <c r="E265" s="22">
        <v>0</v>
      </c>
      <c r="F265" s="22">
        <v>0</v>
      </c>
      <c r="G265" s="19"/>
      <c r="H265" s="19"/>
      <c r="I265" s="20"/>
      <c r="J265" s="20"/>
    </row>
    <row r="266" spans="1:10" ht="15.75" customHeight="1" x14ac:dyDescent="0.25">
      <c r="A266" s="35" t="s">
        <v>46</v>
      </c>
      <c r="B266" s="36" t="s">
        <v>64</v>
      </c>
      <c r="C266" s="1" t="s">
        <v>4</v>
      </c>
      <c r="D266" s="9">
        <f>D267+D268+D271+D272</f>
        <v>16631.400000000001</v>
      </c>
      <c r="E266" s="9">
        <f t="shared" ref="E266:F266" si="84">E267+E268+E271+E272</f>
        <v>0</v>
      </c>
      <c r="F266" s="9">
        <f t="shared" si="84"/>
        <v>16633.400000000001</v>
      </c>
      <c r="G266" s="19"/>
      <c r="H266" s="19"/>
      <c r="I266" s="20"/>
      <c r="J266" s="20"/>
    </row>
    <row r="267" spans="1:10" ht="45.75" customHeight="1" x14ac:dyDescent="0.25">
      <c r="A267" s="35"/>
      <c r="B267" s="36"/>
      <c r="C267" s="25" t="s">
        <v>9</v>
      </c>
      <c r="D267" s="22">
        <v>0</v>
      </c>
      <c r="E267" s="22">
        <v>0</v>
      </c>
      <c r="F267" s="22">
        <v>2</v>
      </c>
      <c r="G267" s="19"/>
      <c r="H267" s="19"/>
      <c r="I267" s="20"/>
      <c r="J267" s="20"/>
    </row>
    <row r="268" spans="1:10" ht="47.25" x14ac:dyDescent="0.25">
      <c r="A268" s="35"/>
      <c r="B268" s="36"/>
      <c r="C268" s="26" t="s">
        <v>10</v>
      </c>
      <c r="D268" s="22">
        <f>D269+D270</f>
        <v>16631.400000000001</v>
      </c>
      <c r="E268" s="22">
        <f t="shared" ref="E268:F268" si="85">E269+E270</f>
        <v>0</v>
      </c>
      <c r="F268" s="22">
        <f t="shared" si="85"/>
        <v>16631.400000000001</v>
      </c>
      <c r="G268" s="21"/>
      <c r="H268" s="21"/>
      <c r="I268" s="20"/>
      <c r="J268" s="20"/>
    </row>
    <row r="269" spans="1:10" x14ac:dyDescent="0.25">
      <c r="A269" s="35"/>
      <c r="B269" s="36"/>
      <c r="C269" s="6" t="s">
        <v>1</v>
      </c>
      <c r="D269" s="22">
        <v>16631.400000000001</v>
      </c>
      <c r="E269" s="22">
        <v>0</v>
      </c>
      <c r="F269" s="22">
        <v>0</v>
      </c>
      <c r="G269" s="21"/>
      <c r="H269" s="21"/>
      <c r="I269" s="20"/>
      <c r="J269" s="20"/>
    </row>
    <row r="270" spans="1:10" x14ac:dyDescent="0.25">
      <c r="A270" s="35"/>
      <c r="B270" s="36"/>
      <c r="C270" s="17" t="s">
        <v>0</v>
      </c>
      <c r="D270" s="22">
        <v>0</v>
      </c>
      <c r="E270" s="22">
        <v>0</v>
      </c>
      <c r="F270" s="22">
        <v>16631.400000000001</v>
      </c>
      <c r="G270" s="19"/>
      <c r="H270" s="19"/>
      <c r="I270" s="20"/>
      <c r="J270" s="20"/>
    </row>
    <row r="271" spans="1:10" ht="14.25" customHeight="1" x14ac:dyDescent="0.25">
      <c r="A271" s="35"/>
      <c r="B271" s="36"/>
      <c r="C271" s="27" t="s">
        <v>17</v>
      </c>
      <c r="D271" s="22">
        <v>0</v>
      </c>
      <c r="E271" s="22">
        <v>0</v>
      </c>
      <c r="F271" s="22">
        <v>0</v>
      </c>
      <c r="G271" s="19"/>
      <c r="H271" s="19"/>
      <c r="I271" s="20"/>
      <c r="J271" s="20"/>
    </row>
    <row r="272" spans="1:10" x14ac:dyDescent="0.25">
      <c r="A272" s="35"/>
      <c r="B272" s="36"/>
      <c r="C272" s="27" t="s">
        <v>11</v>
      </c>
      <c r="D272" s="22">
        <f>D273+D274+D275</f>
        <v>0</v>
      </c>
      <c r="E272" s="22">
        <f t="shared" ref="E272:F272" si="86">E273+E274+E275</f>
        <v>0</v>
      </c>
      <c r="F272" s="22">
        <f t="shared" si="86"/>
        <v>0</v>
      </c>
      <c r="G272" s="19"/>
      <c r="H272" s="19"/>
      <c r="I272" s="20"/>
      <c r="J272" s="20"/>
    </row>
    <row r="273" spans="1:10" ht="14.25" customHeight="1" x14ac:dyDescent="0.25">
      <c r="A273" s="35"/>
      <c r="B273" s="36"/>
      <c r="C273" s="17" t="s">
        <v>12</v>
      </c>
      <c r="D273" s="22">
        <v>0</v>
      </c>
      <c r="E273" s="22">
        <v>0</v>
      </c>
      <c r="F273" s="22">
        <v>0</v>
      </c>
      <c r="G273" s="19"/>
      <c r="H273" s="19"/>
      <c r="I273" s="20"/>
      <c r="J273" s="20"/>
    </row>
    <row r="274" spans="1:10" ht="14.25" customHeight="1" x14ac:dyDescent="0.25">
      <c r="A274" s="35"/>
      <c r="B274" s="36"/>
      <c r="C274" s="17" t="s">
        <v>13</v>
      </c>
      <c r="D274" s="22">
        <v>0</v>
      </c>
      <c r="E274" s="22">
        <v>0</v>
      </c>
      <c r="F274" s="22">
        <v>0</v>
      </c>
      <c r="G274" s="19"/>
      <c r="H274" s="19"/>
      <c r="I274" s="20"/>
      <c r="J274" s="20"/>
    </row>
    <row r="275" spans="1:10" ht="15" customHeight="1" x14ac:dyDescent="0.25">
      <c r="A275" s="35"/>
      <c r="B275" s="36"/>
      <c r="C275" s="17" t="s">
        <v>14</v>
      </c>
      <c r="D275" s="22">
        <v>0</v>
      </c>
      <c r="E275" s="22">
        <v>0</v>
      </c>
      <c r="F275" s="22">
        <v>0</v>
      </c>
      <c r="G275" s="19"/>
      <c r="H275" s="19"/>
      <c r="I275" s="20"/>
      <c r="J275" s="20"/>
    </row>
    <row r="276" spans="1:10" ht="15.75" customHeight="1" x14ac:dyDescent="0.25">
      <c r="A276" s="37" t="s">
        <v>47</v>
      </c>
      <c r="B276" s="36" t="s">
        <v>61</v>
      </c>
      <c r="C276" s="1" t="s">
        <v>4</v>
      </c>
      <c r="D276" s="9">
        <f>D277+D278+D281+D282</f>
        <v>9041.4240000000009</v>
      </c>
      <c r="E276" s="9">
        <f t="shared" ref="E276:F276" si="87">E277+E278+E281+E282</f>
        <v>3405.1869999999999</v>
      </c>
      <c r="F276" s="9">
        <f t="shared" si="87"/>
        <v>9043.4240000000009</v>
      </c>
      <c r="G276" s="19"/>
      <c r="H276" s="19"/>
      <c r="I276" s="20"/>
      <c r="J276" s="20"/>
    </row>
    <row r="277" spans="1:10" ht="63" x14ac:dyDescent="0.25">
      <c r="A277" s="37"/>
      <c r="B277" s="36"/>
      <c r="C277" s="2" t="s">
        <v>9</v>
      </c>
      <c r="D277" s="9">
        <f>D287</f>
        <v>0</v>
      </c>
      <c r="E277" s="9">
        <f t="shared" ref="E277:F277" si="88">E287</f>
        <v>0</v>
      </c>
      <c r="F277" s="9">
        <f t="shared" si="88"/>
        <v>2</v>
      </c>
      <c r="G277" s="19"/>
      <c r="H277" s="19"/>
      <c r="I277" s="20"/>
      <c r="J277" s="20"/>
    </row>
    <row r="278" spans="1:10" ht="52.5" customHeight="1" x14ac:dyDescent="0.25">
      <c r="A278" s="37"/>
      <c r="B278" s="36"/>
      <c r="C278" s="7" t="s">
        <v>10</v>
      </c>
      <c r="D278" s="9">
        <f t="shared" ref="D278:D284" si="89">D288</f>
        <v>9041.4240000000009</v>
      </c>
      <c r="E278" s="9">
        <f t="shared" ref="E278:F278" si="90">E288</f>
        <v>3405.1869999999999</v>
      </c>
      <c r="F278" s="9">
        <f t="shared" si="90"/>
        <v>9041.4240000000009</v>
      </c>
      <c r="G278" s="21"/>
      <c r="H278" s="21"/>
      <c r="I278" s="20"/>
      <c r="J278" s="20"/>
    </row>
    <row r="279" spans="1:10" x14ac:dyDescent="0.25">
      <c r="A279" s="37"/>
      <c r="B279" s="36"/>
      <c r="C279" s="6" t="s">
        <v>1</v>
      </c>
      <c r="D279" s="9">
        <f t="shared" si="89"/>
        <v>0</v>
      </c>
      <c r="E279" s="9">
        <f t="shared" ref="E279:F279" si="91">E289</f>
        <v>0</v>
      </c>
      <c r="F279" s="9">
        <f t="shared" si="91"/>
        <v>0</v>
      </c>
      <c r="G279" s="21"/>
      <c r="H279" s="21"/>
      <c r="I279" s="20"/>
      <c r="J279" s="20"/>
    </row>
    <row r="280" spans="1:10" x14ac:dyDescent="0.25">
      <c r="A280" s="37"/>
      <c r="B280" s="36"/>
      <c r="C280" s="17" t="s">
        <v>0</v>
      </c>
      <c r="D280" s="9">
        <f t="shared" si="89"/>
        <v>9041.4240000000009</v>
      </c>
      <c r="E280" s="9">
        <f t="shared" ref="E280:F280" si="92">E290</f>
        <v>3405.1869999999999</v>
      </c>
      <c r="F280" s="9">
        <f t="shared" si="92"/>
        <v>9041.4240000000009</v>
      </c>
      <c r="G280" s="19"/>
      <c r="H280" s="19"/>
      <c r="I280" s="20"/>
      <c r="J280" s="20"/>
    </row>
    <row r="281" spans="1:10" ht="14.25" customHeight="1" x14ac:dyDescent="0.25">
      <c r="A281" s="37"/>
      <c r="B281" s="36"/>
      <c r="C281" s="3" t="s">
        <v>17</v>
      </c>
      <c r="D281" s="9">
        <f t="shared" si="89"/>
        <v>0</v>
      </c>
      <c r="E281" s="9">
        <f t="shared" ref="E281:F281" si="93">E291</f>
        <v>0</v>
      </c>
      <c r="F281" s="9">
        <f t="shared" si="93"/>
        <v>0</v>
      </c>
      <c r="G281" s="19"/>
      <c r="H281" s="19"/>
      <c r="I281" s="20"/>
      <c r="J281" s="20"/>
    </row>
    <row r="282" spans="1:10" x14ac:dyDescent="0.25">
      <c r="A282" s="37"/>
      <c r="B282" s="36"/>
      <c r="C282" s="3" t="s">
        <v>11</v>
      </c>
      <c r="D282" s="9">
        <f t="shared" si="89"/>
        <v>0</v>
      </c>
      <c r="E282" s="9">
        <f t="shared" ref="E282:F282" si="94">E292</f>
        <v>0</v>
      </c>
      <c r="F282" s="9">
        <f t="shared" si="94"/>
        <v>0</v>
      </c>
      <c r="G282" s="19"/>
      <c r="H282" s="19"/>
      <c r="I282" s="20"/>
      <c r="J282" s="20"/>
    </row>
    <row r="283" spans="1:10" ht="14.25" customHeight="1" x14ac:dyDescent="0.25">
      <c r="A283" s="37"/>
      <c r="B283" s="36"/>
      <c r="C283" s="17" t="s">
        <v>12</v>
      </c>
      <c r="D283" s="9">
        <f t="shared" si="89"/>
        <v>0</v>
      </c>
      <c r="E283" s="9">
        <f t="shared" ref="E283:F283" si="95">E293</f>
        <v>0</v>
      </c>
      <c r="F283" s="9">
        <f t="shared" si="95"/>
        <v>0</v>
      </c>
      <c r="G283" s="19"/>
      <c r="H283" s="19"/>
      <c r="I283" s="20"/>
      <c r="J283" s="20"/>
    </row>
    <row r="284" spans="1:10" ht="14.25" customHeight="1" x14ac:dyDescent="0.25">
      <c r="A284" s="37"/>
      <c r="B284" s="36"/>
      <c r="C284" s="17" t="s">
        <v>13</v>
      </c>
      <c r="D284" s="9">
        <f t="shared" si="89"/>
        <v>0</v>
      </c>
      <c r="E284" s="9">
        <f t="shared" ref="E284:F284" si="96">E294</f>
        <v>0</v>
      </c>
      <c r="F284" s="9">
        <f t="shared" si="96"/>
        <v>0</v>
      </c>
      <c r="G284" s="19"/>
      <c r="H284" s="19"/>
      <c r="I284" s="20"/>
      <c r="J284" s="20"/>
    </row>
    <row r="285" spans="1:10" ht="15" customHeight="1" x14ac:dyDescent="0.25">
      <c r="A285" s="37"/>
      <c r="B285" s="36"/>
      <c r="C285" s="17" t="s">
        <v>14</v>
      </c>
      <c r="D285" s="9">
        <f>D295</f>
        <v>0</v>
      </c>
      <c r="E285" s="9">
        <f t="shared" ref="E285:F285" si="97">E295</f>
        <v>0</v>
      </c>
      <c r="F285" s="9">
        <f t="shared" si="97"/>
        <v>0</v>
      </c>
      <c r="G285" s="19"/>
      <c r="H285" s="19"/>
      <c r="I285" s="20"/>
      <c r="J285" s="20"/>
    </row>
    <row r="286" spans="1:10" ht="15.75" customHeight="1" x14ac:dyDescent="0.25">
      <c r="A286" s="35" t="s">
        <v>48</v>
      </c>
      <c r="B286" s="36" t="s">
        <v>61</v>
      </c>
      <c r="C286" s="1" t="s">
        <v>4</v>
      </c>
      <c r="D286" s="9">
        <f>D287+D288+D291+D292</f>
        <v>9041.4240000000009</v>
      </c>
      <c r="E286" s="9">
        <f t="shared" ref="E286:F286" si="98">E287+E288+E291+E292</f>
        <v>3405.1869999999999</v>
      </c>
      <c r="F286" s="9">
        <f t="shared" si="98"/>
        <v>9043.4240000000009</v>
      </c>
      <c r="G286" s="19"/>
      <c r="H286" s="19"/>
      <c r="I286" s="20"/>
      <c r="J286" s="20"/>
    </row>
    <row r="287" spans="1:10" ht="47.25" customHeight="1" x14ac:dyDescent="0.25">
      <c r="A287" s="35"/>
      <c r="B287" s="36"/>
      <c r="C287" s="25" t="s">
        <v>9</v>
      </c>
      <c r="D287" s="22">
        <v>0</v>
      </c>
      <c r="E287" s="22">
        <v>0</v>
      </c>
      <c r="F287" s="22">
        <v>2</v>
      </c>
      <c r="G287" s="19"/>
      <c r="H287" s="19"/>
      <c r="I287" s="20"/>
      <c r="J287" s="20"/>
    </row>
    <row r="288" spans="1:10" ht="47.25" x14ac:dyDescent="0.25">
      <c r="A288" s="35"/>
      <c r="B288" s="36"/>
      <c r="C288" s="26" t="s">
        <v>10</v>
      </c>
      <c r="D288" s="22">
        <f>D289+D290</f>
        <v>9041.4240000000009</v>
      </c>
      <c r="E288" s="22">
        <f t="shared" ref="E288:F288" si="99">E289+E290</f>
        <v>3405.1869999999999</v>
      </c>
      <c r="F288" s="22">
        <f t="shared" si="99"/>
        <v>9041.4240000000009</v>
      </c>
      <c r="G288" s="21"/>
      <c r="H288" s="21"/>
      <c r="I288" s="20"/>
      <c r="J288" s="20"/>
    </row>
    <row r="289" spans="1:10" x14ac:dyDescent="0.25">
      <c r="A289" s="35"/>
      <c r="B289" s="36"/>
      <c r="C289" s="6" t="s">
        <v>1</v>
      </c>
      <c r="D289" s="22">
        <v>0</v>
      </c>
      <c r="E289" s="22">
        <v>0</v>
      </c>
      <c r="F289" s="22">
        <v>0</v>
      </c>
      <c r="G289" s="21"/>
      <c r="H289" s="21"/>
      <c r="I289" s="20"/>
      <c r="J289" s="20"/>
    </row>
    <row r="290" spans="1:10" x14ac:dyDescent="0.25">
      <c r="A290" s="35"/>
      <c r="B290" s="36"/>
      <c r="C290" s="17" t="s">
        <v>0</v>
      </c>
      <c r="D290" s="22">
        <v>9041.4240000000009</v>
      </c>
      <c r="E290" s="22">
        <v>3405.1869999999999</v>
      </c>
      <c r="F290" s="22">
        <v>9041.4240000000009</v>
      </c>
      <c r="G290" s="19"/>
      <c r="H290" s="19"/>
      <c r="I290" s="20"/>
      <c r="J290" s="20"/>
    </row>
    <row r="291" spans="1:10" ht="14.25" customHeight="1" x14ac:dyDescent="0.25">
      <c r="A291" s="35"/>
      <c r="B291" s="36"/>
      <c r="C291" s="27" t="s">
        <v>17</v>
      </c>
      <c r="D291" s="22">
        <v>0</v>
      </c>
      <c r="E291" s="22">
        <v>0</v>
      </c>
      <c r="F291" s="22">
        <v>0</v>
      </c>
      <c r="G291" s="19"/>
      <c r="H291" s="19"/>
      <c r="I291" s="20"/>
      <c r="J291" s="20"/>
    </row>
    <row r="292" spans="1:10" x14ac:dyDescent="0.25">
      <c r="A292" s="35"/>
      <c r="B292" s="36"/>
      <c r="C292" s="27" t="s">
        <v>11</v>
      </c>
      <c r="D292" s="22">
        <f>D293+D294+D295</f>
        <v>0</v>
      </c>
      <c r="E292" s="22">
        <f t="shared" ref="E292:F292" si="100">E293+E294+E295</f>
        <v>0</v>
      </c>
      <c r="F292" s="22">
        <f t="shared" si="100"/>
        <v>0</v>
      </c>
      <c r="G292" s="19"/>
      <c r="H292" s="19"/>
      <c r="I292" s="20"/>
      <c r="J292" s="20"/>
    </row>
    <row r="293" spans="1:10" ht="14.25" customHeight="1" x14ac:dyDescent="0.25">
      <c r="A293" s="35"/>
      <c r="B293" s="36"/>
      <c r="C293" s="17" t="s">
        <v>12</v>
      </c>
      <c r="D293" s="22">
        <v>0</v>
      </c>
      <c r="E293" s="22">
        <v>0</v>
      </c>
      <c r="F293" s="22">
        <v>0</v>
      </c>
      <c r="G293" s="19"/>
      <c r="H293" s="19"/>
      <c r="I293" s="20"/>
      <c r="J293" s="20"/>
    </row>
    <row r="294" spans="1:10" ht="14.25" customHeight="1" x14ac:dyDescent="0.25">
      <c r="A294" s="35"/>
      <c r="B294" s="36"/>
      <c r="C294" s="17" t="s">
        <v>13</v>
      </c>
      <c r="D294" s="22">
        <v>0</v>
      </c>
      <c r="E294" s="22">
        <v>0</v>
      </c>
      <c r="F294" s="22">
        <v>0</v>
      </c>
      <c r="G294" s="19"/>
      <c r="H294" s="19"/>
      <c r="I294" s="20"/>
      <c r="J294" s="20"/>
    </row>
    <row r="295" spans="1:10" ht="15" customHeight="1" x14ac:dyDescent="0.25">
      <c r="A295" s="35"/>
      <c r="B295" s="36"/>
      <c r="C295" s="17" t="s">
        <v>14</v>
      </c>
      <c r="D295" s="22">
        <v>0</v>
      </c>
      <c r="E295" s="22">
        <v>0</v>
      </c>
      <c r="F295" s="22">
        <v>0</v>
      </c>
      <c r="G295" s="19"/>
      <c r="H295" s="19"/>
      <c r="I295" s="20"/>
      <c r="J295" s="20"/>
    </row>
    <row r="296" spans="1:10" ht="15.75" customHeight="1" x14ac:dyDescent="0.25">
      <c r="A296" s="37" t="s">
        <v>49</v>
      </c>
      <c r="B296" s="36" t="s">
        <v>61</v>
      </c>
      <c r="C296" s="1" t="s">
        <v>4</v>
      </c>
      <c r="D296" s="9">
        <f>D297+D298+D301+D302</f>
        <v>162011.14058000001</v>
      </c>
      <c r="E296" s="9">
        <f t="shared" ref="E296:F296" si="101">E297+E298+E301+E302</f>
        <v>110480.45358</v>
      </c>
      <c r="F296" s="9">
        <f t="shared" si="101"/>
        <v>162029.14058000001</v>
      </c>
      <c r="G296" s="19"/>
      <c r="H296" s="19"/>
      <c r="I296" s="20"/>
      <c r="J296" s="20"/>
    </row>
    <row r="297" spans="1:10" ht="63" x14ac:dyDescent="0.25">
      <c r="A297" s="37"/>
      <c r="B297" s="36"/>
      <c r="C297" s="2" t="s">
        <v>9</v>
      </c>
      <c r="D297" s="9">
        <f t="shared" ref="D297:D304" si="102">D307+D317+D347+D357+D377+D387</f>
        <v>0</v>
      </c>
      <c r="E297" s="9">
        <v>0</v>
      </c>
      <c r="F297" s="9">
        <f t="shared" ref="F297" si="103">F307+F317+F347+F357+F377+F387</f>
        <v>16</v>
      </c>
      <c r="G297" s="19"/>
      <c r="H297" s="19"/>
      <c r="I297" s="20"/>
      <c r="J297" s="20"/>
    </row>
    <row r="298" spans="1:10" ht="56.25" customHeight="1" x14ac:dyDescent="0.25">
      <c r="A298" s="37"/>
      <c r="B298" s="36"/>
      <c r="C298" s="7" t="s">
        <v>10</v>
      </c>
      <c r="D298" s="9">
        <f t="shared" si="102"/>
        <v>162011.14058000001</v>
      </c>
      <c r="E298" s="9">
        <f t="shared" ref="E298:F298" si="104">E308+E318+E348+E358+E378+E388</f>
        <v>110480.45358</v>
      </c>
      <c r="F298" s="9">
        <f t="shared" si="104"/>
        <v>162013.14058000001</v>
      </c>
      <c r="G298" s="21"/>
      <c r="H298" s="21"/>
      <c r="I298" s="20"/>
      <c r="J298" s="20"/>
    </row>
    <row r="299" spans="1:10" x14ac:dyDescent="0.25">
      <c r="A299" s="37"/>
      <c r="B299" s="36"/>
      <c r="C299" s="6" t="s">
        <v>1</v>
      </c>
      <c r="D299" s="9">
        <f t="shared" si="102"/>
        <v>113789.6</v>
      </c>
      <c r="E299" s="9">
        <f t="shared" ref="E299:F299" si="105">E309+E319+E349+E359+E379+E389</f>
        <v>103985</v>
      </c>
      <c r="F299" s="9">
        <f t="shared" si="105"/>
        <v>113789.6</v>
      </c>
      <c r="G299" s="21"/>
      <c r="H299" s="21"/>
      <c r="I299" s="20"/>
      <c r="J299" s="20"/>
    </row>
    <row r="300" spans="1:10" x14ac:dyDescent="0.25">
      <c r="A300" s="37"/>
      <c r="B300" s="36"/>
      <c r="C300" s="17" t="s">
        <v>0</v>
      </c>
      <c r="D300" s="9">
        <f t="shared" si="102"/>
        <v>48221.540580000001</v>
      </c>
      <c r="E300" s="9">
        <f t="shared" ref="E300:F300" si="106">E310+E320+E350+E360+E380+E390</f>
        <v>6495.4535800000003</v>
      </c>
      <c r="F300" s="9">
        <f t="shared" si="106"/>
        <v>48223.540580000001</v>
      </c>
      <c r="G300" s="19"/>
      <c r="H300" s="19"/>
      <c r="I300" s="20"/>
      <c r="J300" s="20"/>
    </row>
    <row r="301" spans="1:10" ht="14.25" customHeight="1" x14ac:dyDescent="0.25">
      <c r="A301" s="37"/>
      <c r="B301" s="36"/>
      <c r="C301" s="3" t="s">
        <v>17</v>
      </c>
      <c r="D301" s="9">
        <f t="shared" si="102"/>
        <v>0</v>
      </c>
      <c r="E301" s="9">
        <f t="shared" ref="E301:F301" si="107">E311+E321+E351+E361+E381+E391</f>
        <v>0</v>
      </c>
      <c r="F301" s="9">
        <f t="shared" si="107"/>
        <v>0</v>
      </c>
      <c r="G301" s="19"/>
      <c r="H301" s="19"/>
      <c r="I301" s="20"/>
      <c r="J301" s="20"/>
    </row>
    <row r="302" spans="1:10" x14ac:dyDescent="0.25">
      <c r="A302" s="37"/>
      <c r="B302" s="36"/>
      <c r="C302" s="3" t="s">
        <v>11</v>
      </c>
      <c r="D302" s="9">
        <f t="shared" si="102"/>
        <v>0</v>
      </c>
      <c r="E302" s="9">
        <f t="shared" ref="E302:F302" si="108">E312+E322+E352+E362+E382+E392</f>
        <v>0</v>
      </c>
      <c r="F302" s="9">
        <f t="shared" si="108"/>
        <v>0</v>
      </c>
      <c r="G302" s="19"/>
      <c r="H302" s="19"/>
      <c r="I302" s="20"/>
      <c r="J302" s="20"/>
    </row>
    <row r="303" spans="1:10" ht="14.25" customHeight="1" x14ac:dyDescent="0.25">
      <c r="A303" s="37"/>
      <c r="B303" s="36"/>
      <c r="C303" s="17" t="s">
        <v>12</v>
      </c>
      <c r="D303" s="9">
        <f t="shared" si="102"/>
        <v>0</v>
      </c>
      <c r="E303" s="9">
        <f t="shared" ref="E303:F303" si="109">E313+E323+E353+E363+E383+E393</f>
        <v>0</v>
      </c>
      <c r="F303" s="9">
        <f t="shared" si="109"/>
        <v>0</v>
      </c>
      <c r="G303" s="19"/>
      <c r="H303" s="19"/>
      <c r="I303" s="20"/>
      <c r="J303" s="20"/>
    </row>
    <row r="304" spans="1:10" ht="14.25" customHeight="1" x14ac:dyDescent="0.25">
      <c r="A304" s="37"/>
      <c r="B304" s="36"/>
      <c r="C304" s="17" t="s">
        <v>13</v>
      </c>
      <c r="D304" s="9">
        <f t="shared" si="102"/>
        <v>0</v>
      </c>
      <c r="E304" s="9">
        <f t="shared" ref="E304:F304" si="110">E314+E324+E354+E364+E384+E394</f>
        <v>0</v>
      </c>
      <c r="F304" s="9">
        <f t="shared" si="110"/>
        <v>0</v>
      </c>
      <c r="G304" s="19"/>
      <c r="H304" s="19"/>
      <c r="I304" s="20"/>
      <c r="J304" s="20"/>
    </row>
    <row r="305" spans="1:10" ht="15" customHeight="1" x14ac:dyDescent="0.25">
      <c r="A305" s="37"/>
      <c r="B305" s="36"/>
      <c r="C305" s="17" t="s">
        <v>14</v>
      </c>
      <c r="D305" s="9">
        <f>D315+D325+D355+D365+D385+D395</f>
        <v>0</v>
      </c>
      <c r="E305" s="9">
        <f t="shared" ref="E305:F305" si="111">E315+E325+E355+E365+E385+E395</f>
        <v>0</v>
      </c>
      <c r="F305" s="9">
        <f t="shared" si="111"/>
        <v>0</v>
      </c>
      <c r="G305" s="19"/>
      <c r="H305" s="19"/>
      <c r="I305" s="20"/>
      <c r="J305" s="20"/>
    </row>
    <row r="306" spans="1:10" ht="15.75" customHeight="1" x14ac:dyDescent="0.25">
      <c r="A306" s="35" t="s">
        <v>50</v>
      </c>
      <c r="B306" s="36" t="s">
        <v>61</v>
      </c>
      <c r="C306" s="1" t="s">
        <v>4</v>
      </c>
      <c r="D306" s="9">
        <f>D307+D308+D311+D312</f>
        <v>26430.037</v>
      </c>
      <c r="E306" s="9">
        <f t="shared" ref="E306:F306" si="112">E307+E308+E311+E312</f>
        <v>5133.3069999999998</v>
      </c>
      <c r="F306" s="9">
        <f t="shared" si="112"/>
        <v>26432.037</v>
      </c>
      <c r="G306" s="19"/>
      <c r="H306" s="19"/>
      <c r="I306" s="20"/>
      <c r="J306" s="20"/>
    </row>
    <row r="307" spans="1:10" ht="45.75" customHeight="1" x14ac:dyDescent="0.25">
      <c r="A307" s="35"/>
      <c r="B307" s="36"/>
      <c r="C307" s="25" t="s">
        <v>9</v>
      </c>
      <c r="D307" s="22">
        <v>0</v>
      </c>
      <c r="E307" s="22">
        <v>0</v>
      </c>
      <c r="F307" s="22">
        <v>2</v>
      </c>
      <c r="G307" s="19"/>
      <c r="H307" s="19"/>
      <c r="I307" s="20"/>
      <c r="J307" s="20"/>
    </row>
    <row r="308" spans="1:10" ht="47.25" x14ac:dyDescent="0.25">
      <c r="A308" s="35"/>
      <c r="B308" s="36"/>
      <c r="C308" s="26" t="s">
        <v>10</v>
      </c>
      <c r="D308" s="22">
        <f>D309+D310</f>
        <v>26430.037</v>
      </c>
      <c r="E308" s="22">
        <f t="shared" ref="E308:F308" si="113">E309+E310</f>
        <v>5133.3069999999998</v>
      </c>
      <c r="F308" s="22">
        <f t="shared" si="113"/>
        <v>26430.037</v>
      </c>
      <c r="G308" s="21"/>
      <c r="H308" s="21"/>
      <c r="I308" s="20"/>
      <c r="J308" s="20"/>
    </row>
    <row r="309" spans="1:10" x14ac:dyDescent="0.25">
      <c r="A309" s="35"/>
      <c r="B309" s="36"/>
      <c r="C309" s="6" t="s">
        <v>1</v>
      </c>
      <c r="D309" s="22">
        <v>0</v>
      </c>
      <c r="E309" s="22">
        <v>0</v>
      </c>
      <c r="F309" s="22">
        <v>0</v>
      </c>
      <c r="G309" s="21"/>
      <c r="H309" s="21"/>
      <c r="I309" s="20"/>
      <c r="J309" s="20"/>
    </row>
    <row r="310" spans="1:10" x14ac:dyDescent="0.25">
      <c r="A310" s="35"/>
      <c r="B310" s="36"/>
      <c r="C310" s="17" t="s">
        <v>0</v>
      </c>
      <c r="D310" s="22">
        <v>26430.037</v>
      </c>
      <c r="E310" s="22">
        <v>5133.3069999999998</v>
      </c>
      <c r="F310" s="22">
        <v>26430.037</v>
      </c>
      <c r="G310" s="19"/>
      <c r="H310" s="19"/>
      <c r="I310" s="20"/>
      <c r="J310" s="20"/>
    </row>
    <row r="311" spans="1:10" ht="14.25" customHeight="1" x14ac:dyDescent="0.25">
      <c r="A311" s="35"/>
      <c r="B311" s="36"/>
      <c r="C311" s="27" t="s">
        <v>17</v>
      </c>
      <c r="D311" s="22">
        <v>0</v>
      </c>
      <c r="E311" s="22">
        <v>0</v>
      </c>
      <c r="F311" s="22">
        <v>0</v>
      </c>
      <c r="G311" s="19"/>
      <c r="H311" s="19"/>
      <c r="I311" s="20"/>
      <c r="J311" s="20"/>
    </row>
    <row r="312" spans="1:10" x14ac:dyDescent="0.25">
      <c r="A312" s="35"/>
      <c r="B312" s="36"/>
      <c r="C312" s="27" t="s">
        <v>11</v>
      </c>
      <c r="D312" s="22">
        <f>D313+D314+D315</f>
        <v>0</v>
      </c>
      <c r="E312" s="22">
        <f t="shared" ref="E312:F312" si="114">E313+E314+E315</f>
        <v>0</v>
      </c>
      <c r="F312" s="22">
        <f t="shared" si="114"/>
        <v>0</v>
      </c>
      <c r="G312" s="19"/>
      <c r="H312" s="19"/>
      <c r="I312" s="20"/>
      <c r="J312" s="20"/>
    </row>
    <row r="313" spans="1:10" ht="14.25" customHeight="1" x14ac:dyDescent="0.25">
      <c r="A313" s="35"/>
      <c r="B313" s="36"/>
      <c r="C313" s="17" t="s">
        <v>12</v>
      </c>
      <c r="D313" s="22">
        <v>0</v>
      </c>
      <c r="E313" s="22">
        <v>0</v>
      </c>
      <c r="F313" s="22">
        <v>0</v>
      </c>
      <c r="G313" s="19"/>
      <c r="H313" s="19"/>
      <c r="I313" s="20"/>
      <c r="J313" s="20"/>
    </row>
    <row r="314" spans="1:10" ht="14.25" customHeight="1" x14ac:dyDescent="0.25">
      <c r="A314" s="35"/>
      <c r="B314" s="36"/>
      <c r="C314" s="17" t="s">
        <v>13</v>
      </c>
      <c r="D314" s="22">
        <v>0</v>
      </c>
      <c r="E314" s="22">
        <v>0</v>
      </c>
      <c r="F314" s="22">
        <v>0</v>
      </c>
      <c r="G314" s="19"/>
      <c r="H314" s="19"/>
      <c r="I314" s="20"/>
      <c r="J314" s="20"/>
    </row>
    <row r="315" spans="1:10" ht="15" customHeight="1" x14ac:dyDescent="0.25">
      <c r="A315" s="35"/>
      <c r="B315" s="36"/>
      <c r="C315" s="17" t="s">
        <v>14</v>
      </c>
      <c r="D315" s="22">
        <v>0</v>
      </c>
      <c r="E315" s="22">
        <v>0</v>
      </c>
      <c r="F315" s="22">
        <v>0</v>
      </c>
      <c r="G315" s="19"/>
      <c r="H315" s="19"/>
      <c r="I315" s="20"/>
      <c r="J315" s="20"/>
    </row>
    <row r="316" spans="1:10" ht="15.75" customHeight="1" x14ac:dyDescent="0.25">
      <c r="A316" s="35" t="s">
        <v>51</v>
      </c>
      <c r="B316" s="36" t="s">
        <v>61</v>
      </c>
      <c r="C316" s="1" t="s">
        <v>4</v>
      </c>
      <c r="D316" s="9">
        <f>D317+D318+D321+D322</f>
        <v>45624.243000000002</v>
      </c>
      <c r="E316" s="9">
        <f t="shared" ref="E316:F316" si="115">E317+E318+E321+E322</f>
        <v>45624.243000000002</v>
      </c>
      <c r="F316" s="9">
        <f t="shared" si="115"/>
        <v>45628.243000000002</v>
      </c>
      <c r="G316" s="19"/>
      <c r="H316" s="19"/>
      <c r="I316" s="20"/>
      <c r="J316" s="20"/>
    </row>
    <row r="317" spans="1:10" ht="48.75" customHeight="1" x14ac:dyDescent="0.25">
      <c r="A317" s="35"/>
      <c r="B317" s="36"/>
      <c r="C317" s="25" t="s">
        <v>9</v>
      </c>
      <c r="D317" s="22">
        <f t="shared" ref="D317:D324" si="116">D327+D337</f>
        <v>0</v>
      </c>
      <c r="E317" s="22">
        <v>0</v>
      </c>
      <c r="F317" s="22">
        <f t="shared" ref="F317" si="117">F327+F337</f>
        <v>4</v>
      </c>
      <c r="G317" s="19"/>
      <c r="H317" s="19"/>
      <c r="I317" s="20"/>
      <c r="J317" s="20"/>
    </row>
    <row r="318" spans="1:10" ht="47.25" x14ac:dyDescent="0.25">
      <c r="A318" s="35"/>
      <c r="B318" s="36"/>
      <c r="C318" s="26" t="s">
        <v>10</v>
      </c>
      <c r="D318" s="22">
        <f>D328+D338</f>
        <v>45624.243000000002</v>
      </c>
      <c r="E318" s="22">
        <f t="shared" ref="E318:F318" si="118">E328+E338</f>
        <v>45624.243000000002</v>
      </c>
      <c r="F318" s="22">
        <f t="shared" si="118"/>
        <v>45624.243000000002</v>
      </c>
      <c r="G318" s="21"/>
      <c r="H318" s="21"/>
      <c r="I318" s="20"/>
      <c r="J318" s="20"/>
    </row>
    <row r="319" spans="1:10" x14ac:dyDescent="0.25">
      <c r="A319" s="35"/>
      <c r="B319" s="36"/>
      <c r="C319" s="6" t="s">
        <v>1</v>
      </c>
      <c r="D319" s="22">
        <f t="shared" si="116"/>
        <v>45168</v>
      </c>
      <c r="E319" s="22">
        <f t="shared" ref="E319:F319" si="119">E329+E339</f>
        <v>45168</v>
      </c>
      <c r="F319" s="22">
        <f t="shared" si="119"/>
        <v>45168</v>
      </c>
      <c r="G319" s="21"/>
      <c r="H319" s="21"/>
      <c r="I319" s="20"/>
      <c r="J319" s="20"/>
    </row>
    <row r="320" spans="1:10" x14ac:dyDescent="0.25">
      <c r="A320" s="35"/>
      <c r="B320" s="36"/>
      <c r="C320" s="17" t="s">
        <v>0</v>
      </c>
      <c r="D320" s="22">
        <f t="shared" si="116"/>
        <v>456.24299999999999</v>
      </c>
      <c r="E320" s="22">
        <f t="shared" ref="E320:F320" si="120">E330+E340</f>
        <v>456.24299999999999</v>
      </c>
      <c r="F320" s="22">
        <f t="shared" si="120"/>
        <v>456.24299999999999</v>
      </c>
      <c r="G320" s="19"/>
      <c r="H320" s="19"/>
      <c r="I320" s="20"/>
      <c r="J320" s="20"/>
    </row>
    <row r="321" spans="1:10" ht="14.25" customHeight="1" x14ac:dyDescent="0.25">
      <c r="A321" s="35"/>
      <c r="B321" s="36"/>
      <c r="C321" s="27" t="s">
        <v>17</v>
      </c>
      <c r="D321" s="22">
        <f t="shared" si="116"/>
        <v>0</v>
      </c>
      <c r="E321" s="22">
        <f t="shared" ref="E321:F321" si="121">E331+E341</f>
        <v>0</v>
      </c>
      <c r="F321" s="22">
        <f t="shared" si="121"/>
        <v>0</v>
      </c>
      <c r="G321" s="19"/>
      <c r="H321" s="19"/>
      <c r="I321" s="20"/>
      <c r="J321" s="20"/>
    </row>
    <row r="322" spans="1:10" x14ac:dyDescent="0.25">
      <c r="A322" s="35"/>
      <c r="B322" s="36"/>
      <c r="C322" s="27" t="s">
        <v>11</v>
      </c>
      <c r="D322" s="22">
        <f t="shared" si="116"/>
        <v>0</v>
      </c>
      <c r="E322" s="22">
        <f t="shared" ref="E322:F322" si="122">E332+E342</f>
        <v>0</v>
      </c>
      <c r="F322" s="22">
        <f t="shared" si="122"/>
        <v>0</v>
      </c>
      <c r="G322" s="19"/>
      <c r="H322" s="19"/>
      <c r="I322" s="20"/>
      <c r="J322" s="20"/>
    </row>
    <row r="323" spans="1:10" ht="14.25" customHeight="1" x14ac:dyDescent="0.25">
      <c r="A323" s="35"/>
      <c r="B323" s="36"/>
      <c r="C323" s="17" t="s">
        <v>12</v>
      </c>
      <c r="D323" s="22">
        <f t="shared" si="116"/>
        <v>0</v>
      </c>
      <c r="E323" s="22">
        <f t="shared" ref="E323:F323" si="123">E333+E343</f>
        <v>0</v>
      </c>
      <c r="F323" s="22">
        <f t="shared" si="123"/>
        <v>0</v>
      </c>
      <c r="G323" s="19"/>
      <c r="H323" s="19"/>
      <c r="I323" s="20"/>
      <c r="J323" s="20"/>
    </row>
    <row r="324" spans="1:10" ht="14.25" customHeight="1" x14ac:dyDescent="0.25">
      <c r="A324" s="35"/>
      <c r="B324" s="36"/>
      <c r="C324" s="17" t="s">
        <v>13</v>
      </c>
      <c r="D324" s="22">
        <f t="shared" si="116"/>
        <v>0</v>
      </c>
      <c r="E324" s="22">
        <f t="shared" ref="E324:F324" si="124">E334+E344</f>
        <v>0</v>
      </c>
      <c r="F324" s="22">
        <f t="shared" si="124"/>
        <v>0</v>
      </c>
      <c r="G324" s="19"/>
      <c r="H324" s="19"/>
      <c r="I324" s="20"/>
      <c r="J324" s="20"/>
    </row>
    <row r="325" spans="1:10" ht="15" customHeight="1" x14ac:dyDescent="0.25">
      <c r="A325" s="35"/>
      <c r="B325" s="36"/>
      <c r="C325" s="17" t="s">
        <v>14</v>
      </c>
      <c r="D325" s="22">
        <f>D335+D345</f>
        <v>0</v>
      </c>
      <c r="E325" s="22">
        <f t="shared" ref="E325:F325" si="125">E335+E345</f>
        <v>0</v>
      </c>
      <c r="F325" s="22">
        <f t="shared" si="125"/>
        <v>0</v>
      </c>
      <c r="G325" s="19"/>
      <c r="H325" s="19"/>
      <c r="I325" s="20"/>
      <c r="J325" s="20"/>
    </row>
    <row r="326" spans="1:10" ht="15.75" customHeight="1" x14ac:dyDescent="0.25">
      <c r="A326" s="35" t="s">
        <v>52</v>
      </c>
      <c r="B326" s="36" t="s">
        <v>61</v>
      </c>
      <c r="C326" s="1" t="s">
        <v>4</v>
      </c>
      <c r="D326" s="9">
        <f>D327+D328+D331+D332</f>
        <v>31974.545999999998</v>
      </c>
      <c r="E326" s="9">
        <f t="shared" ref="E326:F326" si="126">E327+E328+E331+E332</f>
        <v>31974.545999999998</v>
      </c>
      <c r="F326" s="9">
        <f t="shared" si="126"/>
        <v>31976.545999999998</v>
      </c>
      <c r="G326" s="19"/>
      <c r="H326" s="19"/>
      <c r="I326" s="20"/>
      <c r="J326" s="20"/>
    </row>
    <row r="327" spans="1:10" ht="48.75" customHeight="1" x14ac:dyDescent="0.25">
      <c r="A327" s="35"/>
      <c r="B327" s="36"/>
      <c r="C327" s="25" t="s">
        <v>9</v>
      </c>
      <c r="D327" s="22">
        <v>0</v>
      </c>
      <c r="E327" s="22">
        <v>0</v>
      </c>
      <c r="F327" s="22">
        <v>2</v>
      </c>
      <c r="G327" s="19"/>
      <c r="H327" s="19"/>
      <c r="I327" s="20"/>
      <c r="J327" s="20"/>
    </row>
    <row r="328" spans="1:10" ht="47.25" x14ac:dyDescent="0.25">
      <c r="A328" s="35"/>
      <c r="B328" s="36"/>
      <c r="C328" s="26" t="s">
        <v>10</v>
      </c>
      <c r="D328" s="22">
        <f>D329+D330</f>
        <v>31974.545999999998</v>
      </c>
      <c r="E328" s="22">
        <f t="shared" ref="E328:F328" si="127">E329+E330</f>
        <v>31974.545999999998</v>
      </c>
      <c r="F328" s="22">
        <f t="shared" si="127"/>
        <v>31974.545999999998</v>
      </c>
      <c r="G328" s="21"/>
      <c r="H328" s="21"/>
      <c r="I328" s="20"/>
      <c r="J328" s="20"/>
    </row>
    <row r="329" spans="1:10" x14ac:dyDescent="0.25">
      <c r="A329" s="35"/>
      <c r="B329" s="36"/>
      <c r="C329" s="6" t="s">
        <v>1</v>
      </c>
      <c r="D329" s="22">
        <v>31654.799999999999</v>
      </c>
      <c r="E329" s="22">
        <v>31654.799999999999</v>
      </c>
      <c r="F329" s="22">
        <v>31654.799999999999</v>
      </c>
      <c r="G329" s="21"/>
      <c r="H329" s="21"/>
      <c r="I329" s="20"/>
      <c r="J329" s="20"/>
    </row>
    <row r="330" spans="1:10" x14ac:dyDescent="0.25">
      <c r="A330" s="35"/>
      <c r="B330" s="36"/>
      <c r="C330" s="17" t="s">
        <v>0</v>
      </c>
      <c r="D330" s="22">
        <v>319.74599999999998</v>
      </c>
      <c r="E330" s="22">
        <v>319.74599999999998</v>
      </c>
      <c r="F330" s="22">
        <v>319.74599999999998</v>
      </c>
      <c r="G330" s="19"/>
      <c r="H330" s="19"/>
      <c r="I330" s="20"/>
      <c r="J330" s="20"/>
    </row>
    <row r="331" spans="1:10" ht="14.25" customHeight="1" x14ac:dyDescent="0.25">
      <c r="A331" s="35"/>
      <c r="B331" s="36"/>
      <c r="C331" s="27" t="s">
        <v>17</v>
      </c>
      <c r="D331" s="22">
        <v>0</v>
      </c>
      <c r="E331" s="22">
        <v>0</v>
      </c>
      <c r="F331" s="22">
        <v>0</v>
      </c>
      <c r="G331" s="19"/>
      <c r="H331" s="19"/>
      <c r="I331" s="20"/>
      <c r="J331" s="20"/>
    </row>
    <row r="332" spans="1:10" x14ac:dyDescent="0.25">
      <c r="A332" s="35"/>
      <c r="B332" s="36"/>
      <c r="C332" s="27" t="s">
        <v>11</v>
      </c>
      <c r="D332" s="22">
        <f>D333+D334+D335</f>
        <v>0</v>
      </c>
      <c r="E332" s="22">
        <f t="shared" ref="E332:F332" si="128">E333+E334+E335</f>
        <v>0</v>
      </c>
      <c r="F332" s="22">
        <f t="shared" si="128"/>
        <v>0</v>
      </c>
      <c r="G332" s="19"/>
      <c r="H332" s="19"/>
      <c r="I332" s="20"/>
      <c r="J332" s="20"/>
    </row>
    <row r="333" spans="1:10" ht="14.25" customHeight="1" x14ac:dyDescent="0.25">
      <c r="A333" s="35"/>
      <c r="B333" s="36"/>
      <c r="C333" s="17" t="s">
        <v>12</v>
      </c>
      <c r="D333" s="22">
        <v>0</v>
      </c>
      <c r="E333" s="22">
        <v>0</v>
      </c>
      <c r="F333" s="22">
        <v>0</v>
      </c>
      <c r="G333" s="19"/>
      <c r="H333" s="19"/>
      <c r="I333" s="20"/>
      <c r="J333" s="20"/>
    </row>
    <row r="334" spans="1:10" ht="14.25" customHeight="1" x14ac:dyDescent="0.25">
      <c r="A334" s="35"/>
      <c r="B334" s="36"/>
      <c r="C334" s="17" t="s">
        <v>13</v>
      </c>
      <c r="D334" s="22">
        <v>0</v>
      </c>
      <c r="E334" s="22">
        <v>0</v>
      </c>
      <c r="F334" s="22">
        <v>0</v>
      </c>
      <c r="G334" s="19"/>
      <c r="H334" s="19"/>
      <c r="I334" s="20"/>
      <c r="J334" s="20"/>
    </row>
    <row r="335" spans="1:10" ht="15" customHeight="1" x14ac:dyDescent="0.25">
      <c r="A335" s="35"/>
      <c r="B335" s="36"/>
      <c r="C335" s="17" t="s">
        <v>14</v>
      </c>
      <c r="D335" s="22">
        <v>0</v>
      </c>
      <c r="E335" s="22">
        <v>0</v>
      </c>
      <c r="F335" s="22">
        <v>0</v>
      </c>
      <c r="G335" s="19"/>
      <c r="H335" s="19"/>
      <c r="I335" s="20"/>
      <c r="J335" s="20"/>
    </row>
    <row r="336" spans="1:10" ht="15.75" customHeight="1" x14ac:dyDescent="0.25">
      <c r="A336" s="35" t="s">
        <v>53</v>
      </c>
      <c r="B336" s="36" t="s">
        <v>61</v>
      </c>
      <c r="C336" s="1" t="s">
        <v>4</v>
      </c>
      <c r="D336" s="9">
        <f>D337+D338+D341+D342</f>
        <v>13649.697</v>
      </c>
      <c r="E336" s="9">
        <f t="shared" ref="E336:F336" si="129">E337+E338+E341+E342</f>
        <v>13649.697</v>
      </c>
      <c r="F336" s="9">
        <f t="shared" si="129"/>
        <v>13651.697</v>
      </c>
      <c r="G336" s="19"/>
      <c r="H336" s="19"/>
      <c r="I336" s="20"/>
      <c r="J336" s="20"/>
    </row>
    <row r="337" spans="1:10" ht="47.25" customHeight="1" x14ac:dyDescent="0.25">
      <c r="A337" s="35"/>
      <c r="B337" s="36"/>
      <c r="C337" s="25" t="s">
        <v>9</v>
      </c>
      <c r="D337" s="22">
        <v>0</v>
      </c>
      <c r="E337" s="22">
        <v>0</v>
      </c>
      <c r="F337" s="22">
        <v>2</v>
      </c>
      <c r="G337" s="19"/>
      <c r="H337" s="19"/>
      <c r="I337" s="20"/>
      <c r="J337" s="20"/>
    </row>
    <row r="338" spans="1:10" ht="47.25" x14ac:dyDescent="0.25">
      <c r="A338" s="35"/>
      <c r="B338" s="36"/>
      <c r="C338" s="26" t="s">
        <v>10</v>
      </c>
      <c r="D338" s="22">
        <f>D339+D340</f>
        <v>13649.697</v>
      </c>
      <c r="E338" s="22">
        <f t="shared" ref="E338:F338" si="130">E339+E340</f>
        <v>13649.697</v>
      </c>
      <c r="F338" s="22">
        <f t="shared" si="130"/>
        <v>13649.697</v>
      </c>
      <c r="G338" s="21"/>
      <c r="H338" s="21"/>
      <c r="I338" s="20"/>
      <c r="J338" s="20"/>
    </row>
    <row r="339" spans="1:10" x14ac:dyDescent="0.25">
      <c r="A339" s="35"/>
      <c r="B339" s="36"/>
      <c r="C339" s="6" t="s">
        <v>1</v>
      </c>
      <c r="D339" s="22">
        <v>13513.2</v>
      </c>
      <c r="E339" s="22">
        <v>13513.2</v>
      </c>
      <c r="F339" s="22">
        <v>13513.2</v>
      </c>
      <c r="G339" s="21"/>
      <c r="H339" s="21"/>
      <c r="I339" s="20"/>
      <c r="J339" s="20"/>
    </row>
    <row r="340" spans="1:10" x14ac:dyDescent="0.25">
      <c r="A340" s="35"/>
      <c r="B340" s="36"/>
      <c r="C340" s="17" t="s">
        <v>0</v>
      </c>
      <c r="D340" s="22">
        <v>136.49700000000001</v>
      </c>
      <c r="E340" s="22">
        <v>136.49700000000001</v>
      </c>
      <c r="F340" s="22">
        <v>136.49700000000001</v>
      </c>
      <c r="G340" s="19"/>
      <c r="H340" s="19"/>
      <c r="I340" s="20"/>
      <c r="J340" s="20"/>
    </row>
    <row r="341" spans="1:10" ht="14.25" customHeight="1" x14ac:dyDescent="0.25">
      <c r="A341" s="35"/>
      <c r="B341" s="36"/>
      <c r="C341" s="27" t="s">
        <v>17</v>
      </c>
      <c r="D341" s="22">
        <v>0</v>
      </c>
      <c r="E341" s="22">
        <v>0</v>
      </c>
      <c r="F341" s="22">
        <v>0</v>
      </c>
      <c r="G341" s="19"/>
      <c r="H341" s="19"/>
      <c r="I341" s="20"/>
      <c r="J341" s="20"/>
    </row>
    <row r="342" spans="1:10" x14ac:dyDescent="0.25">
      <c r="A342" s="35"/>
      <c r="B342" s="36"/>
      <c r="C342" s="27" t="s">
        <v>11</v>
      </c>
      <c r="D342" s="22">
        <f>D343+D344+D345</f>
        <v>0</v>
      </c>
      <c r="E342" s="22">
        <f t="shared" ref="E342:F342" si="131">E343+E344+E345</f>
        <v>0</v>
      </c>
      <c r="F342" s="22">
        <f t="shared" si="131"/>
        <v>0</v>
      </c>
      <c r="G342" s="19"/>
      <c r="H342" s="19"/>
      <c r="I342" s="20"/>
      <c r="J342" s="20"/>
    </row>
    <row r="343" spans="1:10" ht="14.25" customHeight="1" x14ac:dyDescent="0.25">
      <c r="A343" s="35"/>
      <c r="B343" s="36"/>
      <c r="C343" s="17" t="s">
        <v>12</v>
      </c>
      <c r="D343" s="22">
        <v>0</v>
      </c>
      <c r="E343" s="22">
        <v>0</v>
      </c>
      <c r="F343" s="22">
        <v>0</v>
      </c>
      <c r="G343" s="19"/>
      <c r="H343" s="19"/>
      <c r="I343" s="20"/>
      <c r="J343" s="20"/>
    </row>
    <row r="344" spans="1:10" ht="14.25" customHeight="1" x14ac:dyDescent="0.25">
      <c r="A344" s="35"/>
      <c r="B344" s="36"/>
      <c r="C344" s="17" t="s">
        <v>13</v>
      </c>
      <c r="D344" s="22">
        <v>0</v>
      </c>
      <c r="E344" s="22">
        <v>0</v>
      </c>
      <c r="F344" s="22">
        <v>0</v>
      </c>
      <c r="G344" s="19"/>
      <c r="H344" s="19"/>
      <c r="I344" s="20"/>
      <c r="J344" s="20"/>
    </row>
    <row r="345" spans="1:10" ht="15" customHeight="1" x14ac:dyDescent="0.25">
      <c r="A345" s="35"/>
      <c r="B345" s="36"/>
      <c r="C345" s="17" t="s">
        <v>14</v>
      </c>
      <c r="D345" s="22">
        <v>0</v>
      </c>
      <c r="E345" s="22">
        <v>0</v>
      </c>
      <c r="F345" s="22">
        <v>0</v>
      </c>
      <c r="G345" s="19"/>
      <c r="H345" s="19"/>
      <c r="I345" s="20"/>
      <c r="J345" s="20"/>
    </row>
    <row r="346" spans="1:10" ht="15.75" customHeight="1" x14ac:dyDescent="0.25">
      <c r="A346" s="35" t="s">
        <v>54</v>
      </c>
      <c r="B346" s="36" t="s">
        <v>65</v>
      </c>
      <c r="C346" s="1" t="s">
        <v>4</v>
      </c>
      <c r="D346" s="9">
        <f>D347+D348+D351+D352</f>
        <v>9903.6370000000006</v>
      </c>
      <c r="E346" s="9">
        <f t="shared" ref="E346:F346" si="132">E347+E348+E351+E352</f>
        <v>0</v>
      </c>
      <c r="F346" s="9">
        <f t="shared" si="132"/>
        <v>9905.6370000000006</v>
      </c>
      <c r="G346" s="19"/>
      <c r="H346" s="19"/>
      <c r="I346" s="20"/>
      <c r="J346" s="20"/>
    </row>
    <row r="347" spans="1:10" ht="45.75" customHeight="1" x14ac:dyDescent="0.25">
      <c r="A347" s="35"/>
      <c r="B347" s="36"/>
      <c r="C347" s="25" t="s">
        <v>9</v>
      </c>
      <c r="D347" s="22">
        <v>0</v>
      </c>
      <c r="E347" s="22">
        <v>0</v>
      </c>
      <c r="F347" s="22">
        <v>2</v>
      </c>
      <c r="G347" s="19"/>
      <c r="H347" s="19"/>
      <c r="I347" s="20"/>
      <c r="J347" s="20"/>
    </row>
    <row r="348" spans="1:10" ht="47.25" x14ac:dyDescent="0.25">
      <c r="A348" s="35"/>
      <c r="B348" s="36"/>
      <c r="C348" s="26" t="s">
        <v>10</v>
      </c>
      <c r="D348" s="22">
        <f>D349+D350</f>
        <v>9903.6370000000006</v>
      </c>
      <c r="E348" s="22">
        <f t="shared" ref="E348:F348" si="133">E349+E350</f>
        <v>0</v>
      </c>
      <c r="F348" s="22">
        <f t="shared" si="133"/>
        <v>9903.6370000000006</v>
      </c>
      <c r="G348" s="21"/>
      <c r="H348" s="21"/>
      <c r="I348" s="20"/>
      <c r="J348" s="20"/>
    </row>
    <row r="349" spans="1:10" x14ac:dyDescent="0.25">
      <c r="A349" s="35"/>
      <c r="B349" s="36"/>
      <c r="C349" s="6" t="s">
        <v>1</v>
      </c>
      <c r="D349" s="22">
        <v>9804.6</v>
      </c>
      <c r="E349" s="22">
        <v>0</v>
      </c>
      <c r="F349" s="22">
        <v>9804.6</v>
      </c>
      <c r="G349" s="21"/>
      <c r="H349" s="21"/>
      <c r="I349" s="20"/>
      <c r="J349" s="20"/>
    </row>
    <row r="350" spans="1:10" x14ac:dyDescent="0.25">
      <c r="A350" s="35"/>
      <c r="B350" s="36"/>
      <c r="C350" s="17" t="s">
        <v>0</v>
      </c>
      <c r="D350" s="22">
        <v>99.037000000000262</v>
      </c>
      <c r="E350" s="22">
        <v>0</v>
      </c>
      <c r="F350" s="22">
        <v>99.037000000000262</v>
      </c>
      <c r="G350" s="19"/>
      <c r="H350" s="19"/>
      <c r="I350" s="20"/>
      <c r="J350" s="20"/>
    </row>
    <row r="351" spans="1:10" ht="14.25" customHeight="1" x14ac:dyDescent="0.25">
      <c r="A351" s="35"/>
      <c r="B351" s="36"/>
      <c r="C351" s="27" t="s">
        <v>17</v>
      </c>
      <c r="D351" s="22">
        <v>0</v>
      </c>
      <c r="E351" s="22">
        <v>0</v>
      </c>
      <c r="F351" s="22">
        <v>0</v>
      </c>
      <c r="G351" s="19"/>
      <c r="H351" s="19"/>
      <c r="I351" s="20"/>
      <c r="J351" s="20"/>
    </row>
    <row r="352" spans="1:10" x14ac:dyDescent="0.25">
      <c r="A352" s="35"/>
      <c r="B352" s="36"/>
      <c r="C352" s="27" t="s">
        <v>11</v>
      </c>
      <c r="D352" s="22">
        <f>D353+D354+D355</f>
        <v>0</v>
      </c>
      <c r="E352" s="22">
        <f t="shared" ref="E352:F352" si="134">E353+E354+E355</f>
        <v>0</v>
      </c>
      <c r="F352" s="22">
        <f t="shared" si="134"/>
        <v>0</v>
      </c>
      <c r="G352" s="19"/>
      <c r="H352" s="19"/>
      <c r="I352" s="20"/>
      <c r="J352" s="20"/>
    </row>
    <row r="353" spans="1:10" ht="14.25" customHeight="1" x14ac:dyDescent="0.25">
      <c r="A353" s="35"/>
      <c r="B353" s="36"/>
      <c r="C353" s="17" t="s">
        <v>12</v>
      </c>
      <c r="D353" s="22">
        <v>0</v>
      </c>
      <c r="E353" s="22">
        <v>0</v>
      </c>
      <c r="F353" s="22">
        <v>0</v>
      </c>
      <c r="G353" s="19"/>
      <c r="H353" s="19"/>
      <c r="I353" s="20"/>
      <c r="J353" s="20"/>
    </row>
    <row r="354" spans="1:10" ht="14.25" customHeight="1" x14ac:dyDescent="0.25">
      <c r="A354" s="35"/>
      <c r="B354" s="36"/>
      <c r="C354" s="17" t="s">
        <v>13</v>
      </c>
      <c r="D354" s="22">
        <v>0</v>
      </c>
      <c r="E354" s="22">
        <v>0</v>
      </c>
      <c r="F354" s="22">
        <v>0</v>
      </c>
      <c r="G354" s="19"/>
      <c r="H354" s="19"/>
      <c r="I354" s="20"/>
      <c r="J354" s="20"/>
    </row>
    <row r="355" spans="1:10" ht="15" customHeight="1" x14ac:dyDescent="0.25">
      <c r="A355" s="35"/>
      <c r="B355" s="36"/>
      <c r="C355" s="17" t="s">
        <v>14</v>
      </c>
      <c r="D355" s="22">
        <v>0</v>
      </c>
      <c r="E355" s="22">
        <v>0</v>
      </c>
      <c r="F355" s="22">
        <v>0</v>
      </c>
      <c r="G355" s="19"/>
      <c r="H355" s="19"/>
      <c r="I355" s="20"/>
      <c r="J355" s="20"/>
    </row>
    <row r="356" spans="1:10" ht="15.75" customHeight="1" x14ac:dyDescent="0.25">
      <c r="A356" s="35" t="s">
        <v>55</v>
      </c>
      <c r="B356" s="36" t="s">
        <v>61</v>
      </c>
      <c r="C356" s="1" t="s">
        <v>4</v>
      </c>
      <c r="D356" s="9">
        <f>D357+D358+D361+D362</f>
        <v>52006.061580000001</v>
      </c>
      <c r="E356" s="9">
        <f t="shared" ref="E356:F356" si="135">E357+E358+E361+E362</f>
        <v>52006.061580000001</v>
      </c>
      <c r="F356" s="9">
        <f t="shared" si="135"/>
        <v>52008.061580000001</v>
      </c>
      <c r="G356" s="19">
        <f>D356+D346+D316</f>
        <v>107533.94158000001</v>
      </c>
      <c r="H356" s="19"/>
      <c r="I356" s="20"/>
      <c r="J356" s="20"/>
    </row>
    <row r="357" spans="1:10" ht="47.25" customHeight="1" x14ac:dyDescent="0.25">
      <c r="A357" s="35"/>
      <c r="B357" s="36"/>
      <c r="C357" s="25" t="s">
        <v>9</v>
      </c>
      <c r="D357" s="22">
        <f t="shared" ref="D357:D364" si="136">D367</f>
        <v>0</v>
      </c>
      <c r="E357" s="22">
        <v>0</v>
      </c>
      <c r="F357" s="22">
        <f t="shared" ref="F357" si="137">F367</f>
        <v>2</v>
      </c>
      <c r="G357" s="19">
        <f t="shared" ref="G357:G361" si="138">D357+D347+D317</f>
        <v>0</v>
      </c>
      <c r="H357" s="19"/>
      <c r="I357" s="20"/>
      <c r="J357" s="20"/>
    </row>
    <row r="358" spans="1:10" ht="47.25" x14ac:dyDescent="0.25">
      <c r="A358" s="35"/>
      <c r="B358" s="36"/>
      <c r="C358" s="26" t="s">
        <v>10</v>
      </c>
      <c r="D358" s="22">
        <f t="shared" si="136"/>
        <v>52006.061580000001</v>
      </c>
      <c r="E358" s="22">
        <f t="shared" ref="E358:F358" si="139">E368</f>
        <v>52006.061580000001</v>
      </c>
      <c r="F358" s="22">
        <f t="shared" si="139"/>
        <v>52006.061580000001</v>
      </c>
      <c r="G358" s="19">
        <f t="shared" si="138"/>
        <v>107533.94158000001</v>
      </c>
      <c r="H358" s="21"/>
      <c r="I358" s="20"/>
      <c r="J358" s="20"/>
    </row>
    <row r="359" spans="1:10" x14ac:dyDescent="0.25">
      <c r="A359" s="35"/>
      <c r="B359" s="36"/>
      <c r="C359" s="6" t="s">
        <v>1</v>
      </c>
      <c r="D359" s="22">
        <f t="shared" si="136"/>
        <v>51486</v>
      </c>
      <c r="E359" s="22">
        <f t="shared" ref="E359:F359" si="140">E369</f>
        <v>51486</v>
      </c>
      <c r="F359" s="22">
        <f t="shared" si="140"/>
        <v>51486</v>
      </c>
      <c r="G359" s="19">
        <f t="shared" si="138"/>
        <v>106458.6</v>
      </c>
      <c r="H359" s="21"/>
      <c r="I359" s="20"/>
      <c r="J359" s="20"/>
    </row>
    <row r="360" spans="1:10" x14ac:dyDescent="0.25">
      <c r="A360" s="35"/>
      <c r="B360" s="36"/>
      <c r="C360" s="17" t="s">
        <v>0</v>
      </c>
      <c r="D360" s="22">
        <f t="shared" si="136"/>
        <v>520.06158000000005</v>
      </c>
      <c r="E360" s="22">
        <f t="shared" ref="E360:F360" si="141">E370</f>
        <v>520.06158000000005</v>
      </c>
      <c r="F360" s="22">
        <f t="shared" si="141"/>
        <v>520.06158000000005</v>
      </c>
      <c r="G360" s="19">
        <f t="shared" si="138"/>
        <v>1075.3415800000002</v>
      </c>
      <c r="H360" s="19"/>
      <c r="I360" s="20"/>
      <c r="J360" s="20"/>
    </row>
    <row r="361" spans="1:10" ht="14.25" customHeight="1" x14ac:dyDescent="0.25">
      <c r="A361" s="35"/>
      <c r="B361" s="36"/>
      <c r="C361" s="27" t="s">
        <v>17</v>
      </c>
      <c r="D361" s="22">
        <f t="shared" si="136"/>
        <v>0</v>
      </c>
      <c r="E361" s="22">
        <f t="shared" ref="E361:F361" si="142">E371</f>
        <v>0</v>
      </c>
      <c r="F361" s="22">
        <f t="shared" si="142"/>
        <v>0</v>
      </c>
      <c r="G361" s="19">
        <f t="shared" si="138"/>
        <v>0</v>
      </c>
      <c r="H361" s="19"/>
      <c r="I361" s="20"/>
      <c r="J361" s="20"/>
    </row>
    <row r="362" spans="1:10" x14ac:dyDescent="0.25">
      <c r="A362" s="35"/>
      <c r="B362" s="36"/>
      <c r="C362" s="27" t="s">
        <v>11</v>
      </c>
      <c r="D362" s="22">
        <f t="shared" si="136"/>
        <v>0</v>
      </c>
      <c r="E362" s="22">
        <f t="shared" ref="E362:F362" si="143">E372</f>
        <v>0</v>
      </c>
      <c r="F362" s="22">
        <f t="shared" si="143"/>
        <v>0</v>
      </c>
      <c r="G362" s="19"/>
      <c r="H362" s="19"/>
      <c r="I362" s="20"/>
      <c r="J362" s="20"/>
    </row>
    <row r="363" spans="1:10" ht="14.25" customHeight="1" x14ac:dyDescent="0.25">
      <c r="A363" s="35"/>
      <c r="B363" s="36"/>
      <c r="C363" s="17" t="s">
        <v>12</v>
      </c>
      <c r="D363" s="22">
        <f t="shared" si="136"/>
        <v>0</v>
      </c>
      <c r="E363" s="22">
        <f t="shared" ref="E363:F363" si="144">E373</f>
        <v>0</v>
      </c>
      <c r="F363" s="22">
        <f t="shared" si="144"/>
        <v>0</v>
      </c>
      <c r="G363" s="19"/>
      <c r="H363" s="19"/>
      <c r="I363" s="20"/>
      <c r="J363" s="20"/>
    </row>
    <row r="364" spans="1:10" ht="14.25" customHeight="1" x14ac:dyDescent="0.25">
      <c r="A364" s="35"/>
      <c r="B364" s="36"/>
      <c r="C364" s="17" t="s">
        <v>13</v>
      </c>
      <c r="D364" s="22">
        <f t="shared" si="136"/>
        <v>0</v>
      </c>
      <c r="E364" s="22">
        <f t="shared" ref="E364:F364" si="145">E374</f>
        <v>0</v>
      </c>
      <c r="F364" s="22">
        <f t="shared" si="145"/>
        <v>0</v>
      </c>
      <c r="G364" s="19"/>
      <c r="H364" s="19"/>
      <c r="I364" s="20"/>
      <c r="J364" s="20"/>
    </row>
    <row r="365" spans="1:10" ht="15" customHeight="1" x14ac:dyDescent="0.25">
      <c r="A365" s="35"/>
      <c r="B365" s="36"/>
      <c r="C365" s="17" t="s">
        <v>14</v>
      </c>
      <c r="D365" s="22">
        <f>D375</f>
        <v>0</v>
      </c>
      <c r="E365" s="22">
        <f t="shared" ref="E365:F365" si="146">E375</f>
        <v>0</v>
      </c>
      <c r="F365" s="22">
        <f t="shared" si="146"/>
        <v>0</v>
      </c>
      <c r="G365" s="19"/>
      <c r="H365" s="19"/>
      <c r="I365" s="20"/>
      <c r="J365" s="20"/>
    </row>
    <row r="366" spans="1:10" ht="15.75" customHeight="1" x14ac:dyDescent="0.25">
      <c r="A366" s="35" t="s">
        <v>56</v>
      </c>
      <c r="B366" s="36" t="s">
        <v>61</v>
      </c>
      <c r="C366" s="1" t="s">
        <v>4</v>
      </c>
      <c r="D366" s="9">
        <f>D367+D368+D371+D372</f>
        <v>52006.061580000001</v>
      </c>
      <c r="E366" s="9">
        <f t="shared" ref="E366:F366" si="147">E367+E368+E371+E372</f>
        <v>52006.061580000001</v>
      </c>
      <c r="F366" s="9">
        <f t="shared" si="147"/>
        <v>52008.061580000001</v>
      </c>
      <c r="G366" s="19"/>
      <c r="H366" s="19"/>
      <c r="I366" s="20"/>
      <c r="J366" s="20"/>
    </row>
    <row r="367" spans="1:10" ht="47.25" customHeight="1" x14ac:dyDescent="0.25">
      <c r="A367" s="35"/>
      <c r="B367" s="36"/>
      <c r="C367" s="25" t="s">
        <v>9</v>
      </c>
      <c r="D367" s="22">
        <v>0</v>
      </c>
      <c r="E367" s="22">
        <v>0</v>
      </c>
      <c r="F367" s="22">
        <v>2</v>
      </c>
      <c r="G367" s="19"/>
      <c r="H367" s="19"/>
      <c r="I367" s="20"/>
      <c r="J367" s="20"/>
    </row>
    <row r="368" spans="1:10" ht="47.25" x14ac:dyDescent="0.25">
      <c r="A368" s="35"/>
      <c r="B368" s="36"/>
      <c r="C368" s="26" t="s">
        <v>10</v>
      </c>
      <c r="D368" s="22">
        <f>D369+D370</f>
        <v>52006.061580000001</v>
      </c>
      <c r="E368" s="22">
        <f t="shared" ref="E368:F368" si="148">E369+E370</f>
        <v>52006.061580000001</v>
      </c>
      <c r="F368" s="22">
        <f t="shared" si="148"/>
        <v>52006.061580000001</v>
      </c>
      <c r="G368" s="21"/>
      <c r="H368" s="21"/>
      <c r="I368" s="20"/>
      <c r="J368" s="20"/>
    </row>
    <row r="369" spans="1:10" x14ac:dyDescent="0.25">
      <c r="A369" s="35"/>
      <c r="B369" s="36"/>
      <c r="C369" s="6" t="s">
        <v>1</v>
      </c>
      <c r="D369" s="22">
        <v>51486</v>
      </c>
      <c r="E369" s="22">
        <v>51486</v>
      </c>
      <c r="F369" s="22">
        <v>51486</v>
      </c>
      <c r="G369" s="21"/>
      <c r="H369" s="21"/>
      <c r="I369" s="20"/>
      <c r="J369" s="20"/>
    </row>
    <row r="370" spans="1:10" x14ac:dyDescent="0.25">
      <c r="A370" s="35"/>
      <c r="B370" s="36"/>
      <c r="C370" s="17" t="s">
        <v>0</v>
      </c>
      <c r="D370" s="22">
        <v>520.06158000000005</v>
      </c>
      <c r="E370" s="22">
        <v>520.06158000000005</v>
      </c>
      <c r="F370" s="22">
        <v>520.06158000000005</v>
      </c>
      <c r="G370" s="19"/>
      <c r="H370" s="19"/>
      <c r="I370" s="20"/>
      <c r="J370" s="20"/>
    </row>
    <row r="371" spans="1:10" ht="14.25" customHeight="1" x14ac:dyDescent="0.25">
      <c r="A371" s="35"/>
      <c r="B371" s="36"/>
      <c r="C371" s="27" t="s">
        <v>17</v>
      </c>
      <c r="D371" s="22">
        <v>0</v>
      </c>
      <c r="E371" s="22">
        <v>0</v>
      </c>
      <c r="F371" s="22">
        <v>0</v>
      </c>
      <c r="G371" s="19"/>
      <c r="H371" s="19"/>
      <c r="I371" s="20"/>
      <c r="J371" s="20"/>
    </row>
    <row r="372" spans="1:10" x14ac:dyDescent="0.25">
      <c r="A372" s="35"/>
      <c r="B372" s="36"/>
      <c r="C372" s="27" t="s">
        <v>11</v>
      </c>
      <c r="D372" s="22">
        <f>D373+D374+D375</f>
        <v>0</v>
      </c>
      <c r="E372" s="22">
        <f t="shared" ref="E372:F372" si="149">E373+E374+E375</f>
        <v>0</v>
      </c>
      <c r="F372" s="22">
        <f t="shared" si="149"/>
        <v>0</v>
      </c>
      <c r="G372" s="19"/>
      <c r="H372" s="19"/>
      <c r="I372" s="20"/>
      <c r="J372" s="20"/>
    </row>
    <row r="373" spans="1:10" ht="14.25" customHeight="1" x14ac:dyDescent="0.25">
      <c r="A373" s="35"/>
      <c r="B373" s="36"/>
      <c r="C373" s="17" t="s">
        <v>12</v>
      </c>
      <c r="D373" s="22">
        <v>0</v>
      </c>
      <c r="E373" s="22">
        <v>0</v>
      </c>
      <c r="F373" s="22">
        <v>0</v>
      </c>
      <c r="G373" s="19"/>
      <c r="H373" s="19"/>
      <c r="I373" s="20"/>
      <c r="J373" s="20"/>
    </row>
    <row r="374" spans="1:10" ht="14.25" customHeight="1" x14ac:dyDescent="0.25">
      <c r="A374" s="35"/>
      <c r="B374" s="36"/>
      <c r="C374" s="17" t="s">
        <v>13</v>
      </c>
      <c r="D374" s="22">
        <v>0</v>
      </c>
      <c r="E374" s="22">
        <v>0</v>
      </c>
      <c r="F374" s="22">
        <v>0</v>
      </c>
      <c r="G374" s="19"/>
      <c r="H374" s="19"/>
      <c r="I374" s="20"/>
      <c r="J374" s="20"/>
    </row>
    <row r="375" spans="1:10" ht="15" customHeight="1" x14ac:dyDescent="0.25">
      <c r="A375" s="35"/>
      <c r="B375" s="36"/>
      <c r="C375" s="17" t="s">
        <v>14</v>
      </c>
      <c r="D375" s="22">
        <v>0</v>
      </c>
      <c r="E375" s="22">
        <v>0</v>
      </c>
      <c r="F375" s="22">
        <v>0</v>
      </c>
      <c r="G375" s="19"/>
      <c r="H375" s="19"/>
      <c r="I375" s="20"/>
      <c r="J375" s="20"/>
    </row>
    <row r="376" spans="1:10" ht="15.75" customHeight="1" x14ac:dyDescent="0.25">
      <c r="A376" s="35" t="s">
        <v>66</v>
      </c>
      <c r="B376" s="36" t="s">
        <v>61</v>
      </c>
      <c r="C376" s="1" t="s">
        <v>4</v>
      </c>
      <c r="D376" s="9">
        <f>D377+D378+D381+D382</f>
        <v>7716.8419999999996</v>
      </c>
      <c r="E376" s="9">
        <f t="shared" ref="E376:F376" si="150">E377+E378+E381+E382</f>
        <v>7716.8419999999996</v>
      </c>
      <c r="F376" s="9">
        <f t="shared" si="150"/>
        <v>7718.8419999999996</v>
      </c>
      <c r="G376" s="19"/>
      <c r="H376" s="19"/>
      <c r="I376" s="20"/>
      <c r="J376" s="20"/>
    </row>
    <row r="377" spans="1:10" ht="45.75" customHeight="1" x14ac:dyDescent="0.25">
      <c r="A377" s="35"/>
      <c r="B377" s="36"/>
      <c r="C377" s="25" t="s">
        <v>9</v>
      </c>
      <c r="D377" s="22">
        <v>0</v>
      </c>
      <c r="E377" s="22">
        <v>0</v>
      </c>
      <c r="F377" s="22">
        <v>2</v>
      </c>
      <c r="G377" s="19"/>
      <c r="H377" s="19"/>
      <c r="I377" s="20"/>
      <c r="J377" s="20"/>
    </row>
    <row r="378" spans="1:10" ht="47.25" x14ac:dyDescent="0.25">
      <c r="A378" s="35"/>
      <c r="B378" s="36"/>
      <c r="C378" s="26" t="s">
        <v>10</v>
      </c>
      <c r="D378" s="22">
        <f>D379+D380</f>
        <v>7716.8419999999996</v>
      </c>
      <c r="E378" s="22">
        <f t="shared" ref="E378:F378" si="151">E379+E380</f>
        <v>7716.8419999999996</v>
      </c>
      <c r="F378" s="22">
        <f t="shared" si="151"/>
        <v>7716.8419999999996</v>
      </c>
      <c r="G378" s="21"/>
      <c r="H378" s="21"/>
      <c r="I378" s="20"/>
      <c r="J378" s="20"/>
    </row>
    <row r="379" spans="1:10" x14ac:dyDescent="0.25">
      <c r="A379" s="35"/>
      <c r="B379" s="36"/>
      <c r="C379" s="6" t="s">
        <v>1</v>
      </c>
      <c r="D379" s="22">
        <v>7331</v>
      </c>
      <c r="E379" s="22">
        <v>7331</v>
      </c>
      <c r="F379" s="22">
        <v>7331</v>
      </c>
      <c r="G379" s="21"/>
      <c r="H379" s="21"/>
      <c r="I379" s="20"/>
      <c r="J379" s="20"/>
    </row>
    <row r="380" spans="1:10" x14ac:dyDescent="0.25">
      <c r="A380" s="35"/>
      <c r="B380" s="36"/>
      <c r="C380" s="17" t="s">
        <v>0</v>
      </c>
      <c r="D380" s="22">
        <v>385.84199999999998</v>
      </c>
      <c r="E380" s="22">
        <v>385.84199999999998</v>
      </c>
      <c r="F380" s="22">
        <v>385.84199999999998</v>
      </c>
      <c r="G380" s="19"/>
      <c r="H380" s="19"/>
      <c r="I380" s="20"/>
      <c r="J380" s="20"/>
    </row>
    <row r="381" spans="1:10" ht="14.25" customHeight="1" x14ac:dyDescent="0.25">
      <c r="A381" s="35"/>
      <c r="B381" s="36"/>
      <c r="C381" s="27" t="s">
        <v>17</v>
      </c>
      <c r="D381" s="22">
        <v>0</v>
      </c>
      <c r="E381" s="22">
        <v>0</v>
      </c>
      <c r="F381" s="22">
        <v>0</v>
      </c>
      <c r="G381" s="19"/>
      <c r="H381" s="19"/>
      <c r="I381" s="20"/>
      <c r="J381" s="20"/>
    </row>
    <row r="382" spans="1:10" x14ac:dyDescent="0.25">
      <c r="A382" s="35"/>
      <c r="B382" s="36"/>
      <c r="C382" s="27" t="s">
        <v>11</v>
      </c>
      <c r="D382" s="22">
        <f>D383+D384+D385</f>
        <v>0</v>
      </c>
      <c r="E382" s="22">
        <f t="shared" ref="E382:F382" si="152">E383+E384+E385</f>
        <v>0</v>
      </c>
      <c r="F382" s="22">
        <f t="shared" si="152"/>
        <v>0</v>
      </c>
      <c r="G382" s="19"/>
      <c r="H382" s="19"/>
      <c r="I382" s="20"/>
      <c r="J382" s="20"/>
    </row>
    <row r="383" spans="1:10" ht="14.25" customHeight="1" x14ac:dyDescent="0.25">
      <c r="A383" s="35"/>
      <c r="B383" s="36"/>
      <c r="C383" s="17" t="s">
        <v>12</v>
      </c>
      <c r="D383" s="22">
        <v>0</v>
      </c>
      <c r="E383" s="22">
        <v>0</v>
      </c>
      <c r="F383" s="22">
        <v>0</v>
      </c>
      <c r="G383" s="19"/>
      <c r="H383" s="19"/>
      <c r="I383" s="20"/>
      <c r="J383" s="20"/>
    </row>
    <row r="384" spans="1:10" ht="14.25" customHeight="1" x14ac:dyDescent="0.25">
      <c r="A384" s="35"/>
      <c r="B384" s="36"/>
      <c r="C384" s="17" t="s">
        <v>13</v>
      </c>
      <c r="D384" s="22">
        <v>0</v>
      </c>
      <c r="E384" s="22">
        <v>0</v>
      </c>
      <c r="F384" s="22">
        <v>0</v>
      </c>
      <c r="G384" s="19"/>
      <c r="H384" s="19"/>
      <c r="I384" s="20"/>
      <c r="J384" s="20"/>
    </row>
    <row r="385" spans="1:10" ht="15" customHeight="1" x14ac:dyDescent="0.25">
      <c r="A385" s="35"/>
      <c r="B385" s="36"/>
      <c r="C385" s="17" t="s">
        <v>14</v>
      </c>
      <c r="D385" s="22">
        <v>0</v>
      </c>
      <c r="E385" s="22">
        <v>0</v>
      </c>
      <c r="F385" s="22">
        <v>0</v>
      </c>
      <c r="G385" s="19"/>
      <c r="H385" s="19"/>
      <c r="I385" s="20"/>
      <c r="J385" s="20"/>
    </row>
    <row r="386" spans="1:10" ht="15.75" customHeight="1" x14ac:dyDescent="0.25">
      <c r="A386" s="35" t="s">
        <v>57</v>
      </c>
      <c r="B386" s="36" t="s">
        <v>61</v>
      </c>
      <c r="C386" s="1" t="s">
        <v>4</v>
      </c>
      <c r="D386" s="9">
        <f t="shared" ref="D386:D394" si="153">D396+D406</f>
        <v>20330.32</v>
      </c>
      <c r="E386" s="9">
        <f t="shared" ref="E386:F386" si="154">E396+E406</f>
        <v>0</v>
      </c>
      <c r="F386" s="9">
        <f t="shared" si="154"/>
        <v>20336.32</v>
      </c>
      <c r="G386" s="19"/>
      <c r="H386" s="19"/>
      <c r="I386" s="20"/>
      <c r="J386" s="20"/>
    </row>
    <row r="387" spans="1:10" ht="45.75" customHeight="1" x14ac:dyDescent="0.25">
      <c r="A387" s="35"/>
      <c r="B387" s="36"/>
      <c r="C387" s="25" t="s">
        <v>9</v>
      </c>
      <c r="D387" s="22">
        <f t="shared" si="153"/>
        <v>0</v>
      </c>
      <c r="E387" s="22">
        <v>0</v>
      </c>
      <c r="F387" s="22">
        <f t="shared" ref="F387" si="155">F397+F407</f>
        <v>4</v>
      </c>
      <c r="G387" s="19"/>
      <c r="H387" s="19"/>
      <c r="I387" s="20"/>
      <c r="J387" s="20"/>
    </row>
    <row r="388" spans="1:10" ht="47.25" x14ac:dyDescent="0.25">
      <c r="A388" s="35"/>
      <c r="B388" s="36"/>
      <c r="C388" s="26" t="s">
        <v>10</v>
      </c>
      <c r="D388" s="22">
        <f t="shared" si="153"/>
        <v>20330.32</v>
      </c>
      <c r="E388" s="22">
        <f t="shared" ref="E388:F388" si="156">E398+E408</f>
        <v>0</v>
      </c>
      <c r="F388" s="22">
        <f t="shared" si="156"/>
        <v>20332.32</v>
      </c>
      <c r="G388" s="21"/>
      <c r="H388" s="21"/>
      <c r="I388" s="20"/>
      <c r="J388" s="20"/>
    </row>
    <row r="389" spans="1:10" x14ac:dyDescent="0.25">
      <c r="A389" s="35"/>
      <c r="B389" s="36"/>
      <c r="C389" s="6" t="s">
        <v>1</v>
      </c>
      <c r="D389" s="22">
        <f t="shared" si="153"/>
        <v>0</v>
      </c>
      <c r="E389" s="22">
        <f t="shared" ref="E389:F389" si="157">E399+E409</f>
        <v>0</v>
      </c>
      <c r="F389" s="22">
        <f t="shared" si="157"/>
        <v>0</v>
      </c>
      <c r="G389" s="21"/>
      <c r="H389" s="21"/>
      <c r="I389" s="20"/>
      <c r="J389" s="20"/>
    </row>
    <row r="390" spans="1:10" x14ac:dyDescent="0.25">
      <c r="A390" s="35"/>
      <c r="B390" s="36"/>
      <c r="C390" s="17" t="s">
        <v>0</v>
      </c>
      <c r="D390" s="22">
        <f t="shared" si="153"/>
        <v>20330.32</v>
      </c>
      <c r="E390" s="22">
        <f t="shared" ref="E390:F390" si="158">E400+E410</f>
        <v>0</v>
      </c>
      <c r="F390" s="22">
        <f t="shared" si="158"/>
        <v>20332.32</v>
      </c>
      <c r="G390" s="19"/>
      <c r="H390" s="19"/>
      <c r="I390" s="20"/>
      <c r="J390" s="20"/>
    </row>
    <row r="391" spans="1:10" ht="14.25" customHeight="1" x14ac:dyDescent="0.25">
      <c r="A391" s="35"/>
      <c r="B391" s="36"/>
      <c r="C391" s="27" t="s">
        <v>17</v>
      </c>
      <c r="D391" s="22">
        <f t="shared" si="153"/>
        <v>0</v>
      </c>
      <c r="E391" s="22">
        <f t="shared" ref="E391:F391" si="159">E401+E411</f>
        <v>0</v>
      </c>
      <c r="F391" s="22">
        <f t="shared" si="159"/>
        <v>0</v>
      </c>
      <c r="G391" s="19"/>
      <c r="H391" s="19"/>
      <c r="I391" s="20"/>
      <c r="J391" s="20"/>
    </row>
    <row r="392" spans="1:10" x14ac:dyDescent="0.25">
      <c r="A392" s="35"/>
      <c r="B392" s="36"/>
      <c r="C392" s="27" t="s">
        <v>11</v>
      </c>
      <c r="D392" s="22">
        <f t="shared" si="153"/>
        <v>0</v>
      </c>
      <c r="E392" s="22">
        <f t="shared" ref="E392:F392" si="160">E402+E412</f>
        <v>0</v>
      </c>
      <c r="F392" s="22">
        <f t="shared" si="160"/>
        <v>0</v>
      </c>
      <c r="G392" s="19"/>
      <c r="H392" s="19"/>
      <c r="I392" s="20"/>
      <c r="J392" s="20"/>
    </row>
    <row r="393" spans="1:10" ht="14.25" customHeight="1" x14ac:dyDescent="0.25">
      <c r="A393" s="35"/>
      <c r="B393" s="36"/>
      <c r="C393" s="17" t="s">
        <v>12</v>
      </c>
      <c r="D393" s="22">
        <f t="shared" si="153"/>
        <v>0</v>
      </c>
      <c r="E393" s="22">
        <f t="shared" ref="E393:F393" si="161">E403+E413</f>
        <v>0</v>
      </c>
      <c r="F393" s="22">
        <f t="shared" si="161"/>
        <v>0</v>
      </c>
      <c r="G393" s="19"/>
      <c r="H393" s="19"/>
      <c r="I393" s="20"/>
      <c r="J393" s="20"/>
    </row>
    <row r="394" spans="1:10" ht="14.25" customHeight="1" x14ac:dyDescent="0.25">
      <c r="A394" s="35"/>
      <c r="B394" s="36"/>
      <c r="C394" s="17" t="s">
        <v>13</v>
      </c>
      <c r="D394" s="22">
        <f t="shared" si="153"/>
        <v>0</v>
      </c>
      <c r="E394" s="22">
        <f t="shared" ref="E394:F394" si="162">E404+E414</f>
        <v>0</v>
      </c>
      <c r="F394" s="22">
        <f t="shared" si="162"/>
        <v>0</v>
      </c>
      <c r="G394" s="19"/>
      <c r="H394" s="19"/>
      <c r="I394" s="20"/>
      <c r="J394" s="20"/>
    </row>
    <row r="395" spans="1:10" ht="15" customHeight="1" x14ac:dyDescent="0.25">
      <c r="A395" s="35"/>
      <c r="B395" s="36"/>
      <c r="C395" s="17" t="s">
        <v>14</v>
      </c>
      <c r="D395" s="22">
        <f>D405+D415</f>
        <v>0</v>
      </c>
      <c r="E395" s="22">
        <f t="shared" ref="E395:F395" si="163">E405+E415</f>
        <v>0</v>
      </c>
      <c r="F395" s="22">
        <f t="shared" si="163"/>
        <v>0</v>
      </c>
      <c r="G395" s="19"/>
      <c r="H395" s="19"/>
      <c r="I395" s="20"/>
      <c r="J395" s="20"/>
    </row>
    <row r="396" spans="1:10" ht="15.75" customHeight="1" x14ac:dyDescent="0.25">
      <c r="A396" s="35" t="s">
        <v>58</v>
      </c>
      <c r="B396" s="36" t="s">
        <v>61</v>
      </c>
      <c r="C396" s="1" t="s">
        <v>4</v>
      </c>
      <c r="D396" s="9">
        <f>D397+D398+D401+D402</f>
        <v>19319</v>
      </c>
      <c r="E396" s="9">
        <f t="shared" ref="E396:F396" si="164">E397+E398+E401+E402</f>
        <v>0</v>
      </c>
      <c r="F396" s="9">
        <f t="shared" si="164"/>
        <v>19321</v>
      </c>
      <c r="G396" s="19"/>
      <c r="H396" s="19"/>
      <c r="I396" s="20"/>
      <c r="J396" s="20"/>
    </row>
    <row r="397" spans="1:10" ht="47.25" customHeight="1" x14ac:dyDescent="0.25">
      <c r="A397" s="35"/>
      <c r="B397" s="36"/>
      <c r="C397" s="25" t="s">
        <v>9</v>
      </c>
      <c r="D397" s="22">
        <v>0</v>
      </c>
      <c r="E397" s="22">
        <v>0</v>
      </c>
      <c r="F397" s="22">
        <v>2</v>
      </c>
      <c r="G397" s="19"/>
      <c r="H397" s="19"/>
      <c r="I397" s="20"/>
      <c r="J397" s="20"/>
    </row>
    <row r="398" spans="1:10" ht="47.25" x14ac:dyDescent="0.25">
      <c r="A398" s="35"/>
      <c r="B398" s="36"/>
      <c r="C398" s="26" t="s">
        <v>10</v>
      </c>
      <c r="D398" s="22">
        <f>D399+D400</f>
        <v>19319</v>
      </c>
      <c r="E398" s="22">
        <f t="shared" ref="E398:F398" si="165">E399+E400</f>
        <v>0</v>
      </c>
      <c r="F398" s="22">
        <f t="shared" si="165"/>
        <v>19319</v>
      </c>
      <c r="G398" s="21"/>
      <c r="H398" s="21"/>
      <c r="I398" s="20"/>
      <c r="J398" s="20"/>
    </row>
    <row r="399" spans="1:10" x14ac:dyDescent="0.25">
      <c r="A399" s="35"/>
      <c r="B399" s="36"/>
      <c r="C399" s="6" t="s">
        <v>1</v>
      </c>
      <c r="D399" s="22">
        <v>0</v>
      </c>
      <c r="E399" s="22">
        <v>0</v>
      </c>
      <c r="F399" s="22">
        <v>0</v>
      </c>
      <c r="G399" s="21"/>
      <c r="H399" s="21"/>
      <c r="I399" s="20"/>
      <c r="J399" s="20"/>
    </row>
    <row r="400" spans="1:10" x14ac:dyDescent="0.25">
      <c r="A400" s="35"/>
      <c r="B400" s="36"/>
      <c r="C400" s="17" t="s">
        <v>0</v>
      </c>
      <c r="D400" s="22">
        <v>19319</v>
      </c>
      <c r="E400" s="22">
        <v>0</v>
      </c>
      <c r="F400" s="22">
        <v>19319</v>
      </c>
      <c r="G400" s="19"/>
      <c r="H400" s="19"/>
      <c r="I400" s="20"/>
      <c r="J400" s="20"/>
    </row>
    <row r="401" spans="1:10" ht="14.25" customHeight="1" x14ac:dyDescent="0.25">
      <c r="A401" s="35"/>
      <c r="B401" s="36"/>
      <c r="C401" s="27" t="s">
        <v>17</v>
      </c>
      <c r="D401" s="22"/>
      <c r="E401" s="22"/>
      <c r="F401" s="22"/>
      <c r="G401" s="19"/>
      <c r="H401" s="19"/>
      <c r="I401" s="20"/>
      <c r="J401" s="20"/>
    </row>
    <row r="402" spans="1:10" x14ac:dyDescent="0.25">
      <c r="A402" s="35"/>
      <c r="B402" s="36"/>
      <c r="C402" s="27" t="s">
        <v>11</v>
      </c>
      <c r="D402" s="22">
        <f>D403+D404+D405</f>
        <v>0</v>
      </c>
      <c r="E402" s="22">
        <f t="shared" ref="E402:F402" si="166">E403+E404+E405</f>
        <v>0</v>
      </c>
      <c r="F402" s="22">
        <f t="shared" si="166"/>
        <v>0</v>
      </c>
      <c r="G402" s="19"/>
      <c r="H402" s="19"/>
      <c r="I402" s="20"/>
      <c r="J402" s="20"/>
    </row>
    <row r="403" spans="1:10" ht="14.25" customHeight="1" x14ac:dyDescent="0.25">
      <c r="A403" s="35"/>
      <c r="B403" s="36"/>
      <c r="C403" s="17" t="s">
        <v>12</v>
      </c>
      <c r="D403" s="22">
        <v>0</v>
      </c>
      <c r="E403" s="22">
        <v>0</v>
      </c>
      <c r="F403" s="22">
        <v>0</v>
      </c>
      <c r="G403" s="19"/>
      <c r="H403" s="19"/>
      <c r="I403" s="20"/>
      <c r="J403" s="20"/>
    </row>
    <row r="404" spans="1:10" ht="14.25" customHeight="1" x14ac:dyDescent="0.25">
      <c r="A404" s="35"/>
      <c r="B404" s="36"/>
      <c r="C404" s="17" t="s">
        <v>13</v>
      </c>
      <c r="D404" s="22">
        <v>0</v>
      </c>
      <c r="E404" s="22">
        <v>0</v>
      </c>
      <c r="F404" s="22">
        <v>0</v>
      </c>
      <c r="G404" s="19"/>
      <c r="H404" s="19"/>
      <c r="I404" s="20"/>
      <c r="J404" s="20"/>
    </row>
    <row r="405" spans="1:10" ht="15" customHeight="1" x14ac:dyDescent="0.25">
      <c r="A405" s="35"/>
      <c r="B405" s="36"/>
      <c r="C405" s="17" t="s">
        <v>14</v>
      </c>
      <c r="D405" s="22">
        <v>0</v>
      </c>
      <c r="E405" s="22">
        <v>0</v>
      </c>
      <c r="F405" s="22">
        <v>0</v>
      </c>
      <c r="G405" s="19"/>
      <c r="H405" s="19"/>
      <c r="I405" s="20"/>
      <c r="J405" s="20"/>
    </row>
    <row r="406" spans="1:10" ht="15.75" customHeight="1" x14ac:dyDescent="0.25">
      <c r="A406" s="35" t="s">
        <v>59</v>
      </c>
      <c r="B406" s="36" t="s">
        <v>61</v>
      </c>
      <c r="C406" s="1" t="s">
        <v>4</v>
      </c>
      <c r="D406" s="9">
        <f>D407+D408+D411+D412</f>
        <v>1011.32</v>
      </c>
      <c r="E406" s="9">
        <f t="shared" ref="E406:F406" si="167">E407+E408+E411+E412</f>
        <v>0</v>
      </c>
      <c r="F406" s="9">
        <f t="shared" si="167"/>
        <v>1015.32</v>
      </c>
      <c r="G406" s="19"/>
      <c r="H406" s="19"/>
      <c r="I406" s="20"/>
      <c r="J406" s="20"/>
    </row>
    <row r="407" spans="1:10" ht="48" customHeight="1" x14ac:dyDescent="0.25">
      <c r="A407" s="35"/>
      <c r="B407" s="36"/>
      <c r="C407" s="25" t="s">
        <v>9</v>
      </c>
      <c r="D407" s="22">
        <v>0</v>
      </c>
      <c r="E407" s="22">
        <v>0</v>
      </c>
      <c r="F407" s="22">
        <v>2</v>
      </c>
      <c r="G407" s="19"/>
      <c r="H407" s="19"/>
      <c r="I407" s="20"/>
      <c r="J407" s="20"/>
    </row>
    <row r="408" spans="1:10" ht="47.25" x14ac:dyDescent="0.25">
      <c r="A408" s="35"/>
      <c r="B408" s="36"/>
      <c r="C408" s="26" t="s">
        <v>10</v>
      </c>
      <c r="D408" s="22">
        <f>D409+D410</f>
        <v>1011.32</v>
      </c>
      <c r="E408" s="22">
        <f t="shared" ref="E408:F408" si="168">E409+E410</f>
        <v>0</v>
      </c>
      <c r="F408" s="22">
        <f t="shared" si="168"/>
        <v>1013.32</v>
      </c>
      <c r="G408" s="21"/>
      <c r="H408" s="21"/>
      <c r="I408" s="20"/>
      <c r="J408" s="20"/>
    </row>
    <row r="409" spans="1:10" x14ac:dyDescent="0.25">
      <c r="A409" s="35"/>
      <c r="B409" s="36"/>
      <c r="C409" s="6" t="s">
        <v>1</v>
      </c>
      <c r="D409" s="22"/>
      <c r="E409" s="22"/>
      <c r="F409" s="22"/>
      <c r="G409" s="21"/>
      <c r="H409" s="21"/>
      <c r="I409" s="20"/>
      <c r="J409" s="20"/>
    </row>
    <row r="410" spans="1:10" x14ac:dyDescent="0.25">
      <c r="A410" s="35"/>
      <c r="B410" s="36"/>
      <c r="C410" s="17" t="s">
        <v>0</v>
      </c>
      <c r="D410" s="22">
        <v>1011.32</v>
      </c>
      <c r="E410" s="22">
        <v>0</v>
      </c>
      <c r="F410" s="22">
        <v>1013.32</v>
      </c>
      <c r="G410" s="19"/>
      <c r="H410" s="19"/>
      <c r="I410" s="20"/>
      <c r="J410" s="20"/>
    </row>
    <row r="411" spans="1:10" ht="14.25" customHeight="1" x14ac:dyDescent="0.25">
      <c r="A411" s="35"/>
      <c r="B411" s="36"/>
      <c r="C411" s="27" t="s">
        <v>17</v>
      </c>
      <c r="D411" s="22"/>
      <c r="E411" s="22"/>
      <c r="F411" s="22"/>
      <c r="G411" s="19"/>
      <c r="H411" s="19"/>
      <c r="I411" s="20"/>
      <c r="J411" s="20"/>
    </row>
    <row r="412" spans="1:10" x14ac:dyDescent="0.25">
      <c r="A412" s="35"/>
      <c r="B412" s="36"/>
      <c r="C412" s="27" t="s">
        <v>11</v>
      </c>
      <c r="D412" s="22">
        <f>D413+D414+D415</f>
        <v>0</v>
      </c>
      <c r="E412" s="22">
        <f t="shared" ref="E412:F412" si="169">E413+E414+E415</f>
        <v>0</v>
      </c>
      <c r="F412" s="22">
        <f t="shared" si="169"/>
        <v>0</v>
      </c>
      <c r="G412" s="19"/>
      <c r="H412" s="19"/>
      <c r="I412" s="20"/>
      <c r="J412" s="20"/>
    </row>
    <row r="413" spans="1:10" ht="14.25" customHeight="1" x14ac:dyDescent="0.25">
      <c r="A413" s="35"/>
      <c r="B413" s="36"/>
      <c r="C413" s="17" t="s">
        <v>12</v>
      </c>
      <c r="D413" s="22">
        <v>0</v>
      </c>
      <c r="E413" s="22">
        <v>0</v>
      </c>
      <c r="F413" s="22">
        <v>0</v>
      </c>
      <c r="G413" s="19"/>
      <c r="H413" s="19"/>
      <c r="I413" s="20"/>
      <c r="J413" s="20"/>
    </row>
    <row r="414" spans="1:10" ht="14.25" customHeight="1" x14ac:dyDescent="0.25">
      <c r="A414" s="35"/>
      <c r="B414" s="36"/>
      <c r="C414" s="17" t="s">
        <v>13</v>
      </c>
      <c r="D414" s="22">
        <v>0</v>
      </c>
      <c r="E414" s="22">
        <v>0</v>
      </c>
      <c r="F414" s="22">
        <v>0</v>
      </c>
      <c r="G414" s="19"/>
      <c r="H414" s="19"/>
      <c r="I414" s="20"/>
      <c r="J414" s="20"/>
    </row>
    <row r="415" spans="1:10" ht="15" customHeight="1" x14ac:dyDescent="0.25">
      <c r="A415" s="35"/>
      <c r="B415" s="36"/>
      <c r="C415" s="17" t="s">
        <v>14</v>
      </c>
      <c r="D415" s="22">
        <v>0</v>
      </c>
      <c r="E415" s="22">
        <v>0</v>
      </c>
      <c r="F415" s="22">
        <v>0</v>
      </c>
      <c r="G415" s="19"/>
      <c r="H415" s="19"/>
      <c r="I415" s="20"/>
      <c r="J415" s="20"/>
    </row>
  </sheetData>
  <mergeCells count="85">
    <mergeCell ref="A396:A405"/>
    <mergeCell ref="B396:B405"/>
    <mergeCell ref="A406:A415"/>
    <mergeCell ref="B406:B415"/>
    <mergeCell ref="A366:A375"/>
    <mergeCell ref="B366:B375"/>
    <mergeCell ref="A376:A385"/>
    <mergeCell ref="B376:B385"/>
    <mergeCell ref="A386:A395"/>
    <mergeCell ref="B386:B395"/>
    <mergeCell ref="A336:A345"/>
    <mergeCell ref="B336:B345"/>
    <mergeCell ref="A346:A355"/>
    <mergeCell ref="B346:B355"/>
    <mergeCell ref="A356:A365"/>
    <mergeCell ref="B356:B365"/>
    <mergeCell ref="A306:A315"/>
    <mergeCell ref="B306:B315"/>
    <mergeCell ref="A316:A325"/>
    <mergeCell ref="B316:B325"/>
    <mergeCell ref="A326:A335"/>
    <mergeCell ref="B326:B335"/>
    <mergeCell ref="A2:E2"/>
    <mergeCell ref="A1:E1"/>
    <mergeCell ref="C3:E3"/>
    <mergeCell ref="A6:A15"/>
    <mergeCell ref="B6:B15"/>
    <mergeCell ref="A16:A25"/>
    <mergeCell ref="B16:B25"/>
    <mergeCell ref="A26:A35"/>
    <mergeCell ref="B26:B35"/>
    <mergeCell ref="A36:A45"/>
    <mergeCell ref="B36:B45"/>
    <mergeCell ref="A46:A55"/>
    <mergeCell ref="B46:B55"/>
    <mergeCell ref="A56:A65"/>
    <mergeCell ref="B56:B65"/>
    <mergeCell ref="A66:A75"/>
    <mergeCell ref="B66:B75"/>
    <mergeCell ref="A76:A85"/>
    <mergeCell ref="B76:B85"/>
    <mergeCell ref="A86:A95"/>
    <mergeCell ref="B86:B95"/>
    <mergeCell ref="A96:A105"/>
    <mergeCell ref="B96:B105"/>
    <mergeCell ref="A106:A115"/>
    <mergeCell ref="B106:B115"/>
    <mergeCell ref="A116:A125"/>
    <mergeCell ref="B116:B125"/>
    <mergeCell ref="A126:A135"/>
    <mergeCell ref="B126:B135"/>
    <mergeCell ref="A136:A145"/>
    <mergeCell ref="B136:B145"/>
    <mergeCell ref="A146:A155"/>
    <mergeCell ref="B146:B155"/>
    <mergeCell ref="A156:A165"/>
    <mergeCell ref="B156:B165"/>
    <mergeCell ref="A166:A175"/>
    <mergeCell ref="B166:B175"/>
    <mergeCell ref="A176:A185"/>
    <mergeCell ref="B176:B185"/>
    <mergeCell ref="A186:A195"/>
    <mergeCell ref="B186:B195"/>
    <mergeCell ref="A196:A205"/>
    <mergeCell ref="B196:B205"/>
    <mergeCell ref="A206:A215"/>
    <mergeCell ref="B206:B215"/>
    <mergeCell ref="A216:A225"/>
    <mergeCell ref="B216:B225"/>
    <mergeCell ref="A226:A235"/>
    <mergeCell ref="B226:B235"/>
    <mergeCell ref="A236:A245"/>
    <mergeCell ref="B236:B245"/>
    <mergeCell ref="A246:A255"/>
    <mergeCell ref="B246:B255"/>
    <mergeCell ref="A286:A295"/>
    <mergeCell ref="B286:B295"/>
    <mergeCell ref="A296:A305"/>
    <mergeCell ref="B296:B305"/>
    <mergeCell ref="A256:A265"/>
    <mergeCell ref="B256:B265"/>
    <mergeCell ref="A266:A275"/>
    <mergeCell ref="B266:B275"/>
    <mergeCell ref="A276:A285"/>
    <mergeCell ref="B276:B285"/>
  </mergeCells>
  <printOptions horizontalCentered="1"/>
  <pageMargins left="0.19685039370078741" right="0.19685039370078741" top="0.15748031496062992" bottom="0.15748031496062992" header="0.11811023622047245" footer="0.11811023622047245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10</vt:lpstr>
      <vt:lpstr>'форма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2020-07-28T09:05:21Z</dcterms:modified>
</cp:coreProperties>
</file>